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ФЦ2 (4)" sheetId="1" r:id="rId1"/>
  </sheets>
  <definedNames>
    <definedName name="_xlnm.Print_Titles" localSheetId="0">'МФЦ2 (4)'!$125:$127</definedName>
    <definedName name="_xlnm.Print_Area" localSheetId="0">'МФЦ2 (4)'!$A$1:$K$216</definedName>
  </definedNames>
  <calcPr fullCalcOnLoad="1"/>
</workbook>
</file>

<file path=xl/comments1.xml><?xml version="1.0" encoding="utf-8"?>
<comments xmlns="http://schemas.openxmlformats.org/spreadsheetml/2006/main">
  <authors>
    <author>Хохрякова</author>
  </authors>
  <commentList>
    <comment ref="I61" authorId="0">
      <text>
        <r>
          <rPr>
            <b/>
            <sz val="9"/>
            <rFont val="Tahoma"/>
            <family val="2"/>
          </rPr>
          <t>Хохрякова: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<sst xmlns="http://schemas.openxmlformats.org/spreadsheetml/2006/main" count="326" uniqueCount="210">
  <si>
    <t>Приложение № 1</t>
  </si>
  <si>
    <t>к Порядку составления и утверждения плана</t>
  </si>
  <si>
    <t xml:space="preserve"> финансово-хозяйственной деятельности</t>
  </si>
  <si>
    <t>(подпись, расшифровка подписи)</t>
  </si>
  <si>
    <t xml:space="preserve">План финансово-хозяйственной деятельности </t>
  </si>
  <si>
    <t xml:space="preserve">КОДЫ </t>
  </si>
  <si>
    <t xml:space="preserve">Форма по КФД </t>
  </si>
  <si>
    <t>(наименование муниципального бюджетного учреждения) (подразделения)</t>
  </si>
  <si>
    <t>Единица измерения: руб.__________________________</t>
  </si>
  <si>
    <t xml:space="preserve">по ОКЕИ </t>
  </si>
  <si>
    <t xml:space="preserve">2. Показатели финансового состояния учреждения </t>
  </si>
  <si>
    <t>№ п/п</t>
  </si>
  <si>
    <t xml:space="preserve">Наименование показателя </t>
  </si>
  <si>
    <t>Сумма</t>
  </si>
  <si>
    <t>1.</t>
  </si>
  <si>
    <t>из них:</t>
  </si>
  <si>
    <t>1.1.</t>
  </si>
  <si>
    <t xml:space="preserve">Общая балансовая стоимость недвижимого муниципального имущества, всего </t>
  </si>
  <si>
    <t>в том числе:</t>
  </si>
  <si>
    <t>1.1.1.</t>
  </si>
  <si>
    <t>1.1.2.</t>
  </si>
  <si>
    <t>1.1.3.</t>
  </si>
  <si>
    <t>1.1.4.</t>
  </si>
  <si>
    <t xml:space="preserve">Остаточная стоимость недвижимого муниципального имущества </t>
  </si>
  <si>
    <t>1.2.</t>
  </si>
  <si>
    <t xml:space="preserve">Общая балансовая стоимость движимого муниципального имущества, всего </t>
  </si>
  <si>
    <t>1.2.1.</t>
  </si>
  <si>
    <t xml:space="preserve">Общая балансовая стоимость особо ценного движимого имущества </t>
  </si>
  <si>
    <t>1.2.2.</t>
  </si>
  <si>
    <t xml:space="preserve">Остаточная стоимость особо ценного движимого имущества </t>
  </si>
  <si>
    <t>2.</t>
  </si>
  <si>
    <t>2.1.</t>
  </si>
  <si>
    <t xml:space="preserve">Дебиторская задолженность по доходам, полученным за счет средств местного бюджета </t>
  </si>
  <si>
    <t>2.2.</t>
  </si>
  <si>
    <t>Дебиторская задолженность по выданным авансам, полученным за счет средств местного бюджета всего:</t>
  </si>
  <si>
    <t>2.2.1.</t>
  </si>
  <si>
    <t xml:space="preserve">по выданным авансам на услуги связи </t>
  </si>
  <si>
    <t>2.2.2.</t>
  </si>
  <si>
    <t xml:space="preserve">по выданным авансам на транспортные услуги </t>
  </si>
  <si>
    <t>2.2.3.</t>
  </si>
  <si>
    <t xml:space="preserve">по выданным авансам на коммунальные услуги </t>
  </si>
  <si>
    <t>2.2.4.</t>
  </si>
  <si>
    <t xml:space="preserve">по выданным авансам на услуги по содержанию имущества </t>
  </si>
  <si>
    <t>2.2.5.</t>
  </si>
  <si>
    <t xml:space="preserve">по выданным авансам на прочие услуги </t>
  </si>
  <si>
    <t>2.2.6.</t>
  </si>
  <si>
    <t xml:space="preserve">по выданным авансам на приобретение основных средств </t>
  </si>
  <si>
    <t>2.2.7.</t>
  </si>
  <si>
    <t xml:space="preserve">по выданным авансам на приобретение нематериальных активов </t>
  </si>
  <si>
    <t>2.2.8.</t>
  </si>
  <si>
    <t xml:space="preserve">по выданным авансам на приобретение непроизведенных активов </t>
  </si>
  <si>
    <t>2.2.9.</t>
  </si>
  <si>
    <t xml:space="preserve">по выданным авансам на приобретение материальных запасов </t>
  </si>
  <si>
    <t>2.2.10.</t>
  </si>
  <si>
    <t xml:space="preserve">по выданным авансам на прочие расходы 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</si>
  <si>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</si>
  <si>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</si>
  <si>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</si>
  <si>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</si>
  <si>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</si>
  <si>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</si>
  <si>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</si>
  <si>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</si>
  <si>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</si>
  <si>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</si>
  <si>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</si>
  <si>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</si>
  <si>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</si>
  <si>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3.1.</t>
  </si>
  <si>
    <t xml:space="preserve">Просроченная кредиторская задолженность </t>
  </si>
  <si>
    <t>3.2.</t>
  </si>
  <si>
    <t>Кредиторская задолженность по расчетам с поставщиками и подрядчиками за счет средств местного бюджета, всего:</t>
  </si>
  <si>
    <t>3.2.1.</t>
  </si>
  <si>
    <t xml:space="preserve">по начислениям на выплаты по оплате труда </t>
  </si>
  <si>
    <t>3.2.2.</t>
  </si>
  <si>
    <t xml:space="preserve">по оплате услуг связи </t>
  </si>
  <si>
    <t>3.2.3.</t>
  </si>
  <si>
    <t xml:space="preserve">по оплате транспортных услуг </t>
  </si>
  <si>
    <t>3.2.4.</t>
  </si>
  <si>
    <t xml:space="preserve">по оплате коммунальных услуг </t>
  </si>
  <si>
    <t>3.2.5.</t>
  </si>
  <si>
    <t xml:space="preserve">по оплате услуг по содержанию имущества </t>
  </si>
  <si>
    <t>3.2.6.</t>
  </si>
  <si>
    <t xml:space="preserve">по оплате прочих услуг </t>
  </si>
  <si>
    <t>3.2.7.</t>
  </si>
  <si>
    <t xml:space="preserve">по приобретению основных средств </t>
  </si>
  <si>
    <t>3.2.8.</t>
  </si>
  <si>
    <t xml:space="preserve">по приобретению нематериальных активов </t>
  </si>
  <si>
    <t>3.2.9.</t>
  </si>
  <si>
    <t xml:space="preserve">по приобретению непроизведенных активов </t>
  </si>
  <si>
    <t>3.2.10.</t>
  </si>
  <si>
    <t xml:space="preserve">по приобретению материальных запасов </t>
  </si>
  <si>
    <t>3.2.11.</t>
  </si>
  <si>
    <t xml:space="preserve">по оплате прочих расходов </t>
  </si>
  <si>
    <t>3.2.12.</t>
  </si>
  <si>
    <t xml:space="preserve">по платежам в бюджет </t>
  </si>
  <si>
    <t>3.2.13.</t>
  </si>
  <si>
    <t xml:space="preserve">по прочим расчетам с кредиторами 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</si>
  <si>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</si>
  <si>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</si>
  <si>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</si>
  <si>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</si>
  <si>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</si>
  <si>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</si>
  <si>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</si>
  <si>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</si>
  <si>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</si>
  <si>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</si>
  <si>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</si>
  <si>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</si>
  <si>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</si>
  <si>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</si>
  <si>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</si>
  <si>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 xml:space="preserve">Код по бюджетной классификации операции сектора государственного управления </t>
  </si>
  <si>
    <t>доп.бюджетная классификация</t>
  </si>
  <si>
    <t>Всего</t>
  </si>
  <si>
    <t>2015г</t>
  </si>
  <si>
    <t xml:space="preserve">Планируемый остаток средств на начало планируемого года </t>
  </si>
  <si>
    <t xml:space="preserve">х </t>
  </si>
  <si>
    <t xml:space="preserve">Субсидии на выполнение муниципального задания </t>
  </si>
  <si>
    <t>4.000</t>
  </si>
  <si>
    <t>Целевые субсидии</t>
  </si>
  <si>
    <t xml:space="preserve">Бюджетные инвестиции </t>
  </si>
  <si>
    <t>2.4.</t>
  </si>
  <si>
    <t>2.4.1.</t>
  </si>
  <si>
    <t>2.4.2.</t>
  </si>
  <si>
    <t xml:space="preserve">Услуга № 2 </t>
  </si>
  <si>
    <t>2.5.</t>
  </si>
  <si>
    <t>Поступления от иной приносящей доход деятельности, всего:</t>
  </si>
  <si>
    <t>2.5.1.</t>
  </si>
  <si>
    <t xml:space="preserve">Поступления от реализации ценных бумаг </t>
  </si>
  <si>
    <t>2.6.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</si>
  <si>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</si>
  <si>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</si>
  <si>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>3.1.1.</t>
  </si>
  <si>
    <t xml:space="preserve">Заработная плата </t>
  </si>
  <si>
    <t>3.1.2.</t>
  </si>
  <si>
    <t>3.1.3.</t>
  </si>
  <si>
    <t xml:space="preserve">Начисления на выплаты по оплате труда </t>
  </si>
  <si>
    <t xml:space="preserve">Оплата работ, услуг, всего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</si>
  <si>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</si>
  <si>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</si>
  <si>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</si>
  <si>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</si>
  <si>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</si>
  <si>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</si>
  <si>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</si>
  <si>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</si>
  <si>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3.4.</t>
  </si>
  <si>
    <t xml:space="preserve">Социальное обеспечение, всего </t>
  </si>
  <si>
    <t>3.4.1.</t>
  </si>
  <si>
    <t xml:space="preserve">Пособия по социальной помощи населению </t>
  </si>
  <si>
    <t>3.4.2.</t>
  </si>
  <si>
    <t xml:space="preserve">Пенсии, пособия, выплачиваемые организациями сектора государственного управления </t>
  </si>
  <si>
    <t>3.5.</t>
  </si>
  <si>
    <t xml:space="preserve">Прочие расходы </t>
  </si>
  <si>
    <t>3.6.</t>
  </si>
  <si>
    <t xml:space="preserve">Поступление нефинансовых активов, всего </t>
  </si>
  <si>
    <t>3.6.1.</t>
  </si>
  <si>
    <t xml:space="preserve">Увеличение стоимости основных средств </t>
  </si>
  <si>
    <t>3.6.2.</t>
  </si>
  <si>
    <t xml:space="preserve">Увеличение стоимости нематериальных активов </t>
  </si>
  <si>
    <t>3.6.3.</t>
  </si>
  <si>
    <t xml:space="preserve">Увеличение стоимости непроизводственных активов </t>
  </si>
  <si>
    <t>3.6.4.</t>
  </si>
  <si>
    <t xml:space="preserve">Увеличение стоимости материальных запасов </t>
  </si>
  <si>
    <t>3.7.</t>
  </si>
  <si>
    <t xml:space="preserve">Поступление финансовых активов, всего </t>
  </si>
  <si>
    <t>3.7.1.</t>
  </si>
  <si>
    <t xml:space="preserve">Увеличение стоимости ценных бумаг, кроме акций и иных форм участия в капитале </t>
  </si>
  <si>
    <t>3.7.2.</t>
  </si>
  <si>
    <t xml:space="preserve">Увеличение стоимости акций и иных форм участия в капитале </t>
  </si>
  <si>
    <t>3.8.</t>
  </si>
  <si>
    <t xml:space="preserve">Объем публичных обязательств, всего </t>
  </si>
  <si>
    <t>Главный бухгалтер</t>
  </si>
  <si>
    <t xml:space="preserve">Исполнитель </t>
  </si>
  <si>
    <t>тел.</t>
  </si>
  <si>
    <r>
      <t>Нефинансовые активы, всего:</t>
    </r>
    <r>
      <rPr>
        <sz val="12"/>
        <color indexed="8"/>
        <rFont val="Times New Roman"/>
        <family val="1"/>
      </rPr>
      <t xml:space="preserve"> </t>
    </r>
  </si>
  <si>
    <r>
      <t>Финансовые активы, всего</t>
    </r>
    <r>
      <rPr>
        <sz val="12"/>
        <color indexed="8"/>
        <rFont val="Times New Roman"/>
        <family val="1"/>
      </rPr>
      <t xml:space="preserve"> </t>
    </r>
  </si>
  <si>
    <r>
      <t>Обязательства, всего</t>
    </r>
    <r>
      <rPr>
        <sz val="12"/>
        <color indexed="8"/>
        <rFont val="Times New Roman"/>
        <family val="1"/>
      </rPr>
      <t xml:space="preserve"> </t>
    </r>
  </si>
  <si>
    <r>
      <t>Поступления, всего:</t>
    </r>
    <r>
      <rPr>
        <sz val="12"/>
        <color indexed="8"/>
        <rFont val="Times New Roman"/>
        <family val="1"/>
      </rPr>
      <t xml:space="preserve"> </t>
    </r>
  </si>
  <si>
    <r>
      <t>Выплаты, всего:</t>
    </r>
    <r>
      <rPr>
        <sz val="12"/>
        <color indexed="8"/>
        <rFont val="Times New Roman"/>
        <family val="1"/>
      </rPr>
      <t xml:space="preserve"> </t>
    </r>
  </si>
  <si>
    <r>
      <t>Справочно:</t>
    </r>
    <r>
      <rPr>
        <sz val="12"/>
        <color indexed="8"/>
        <rFont val="Times New Roman"/>
        <family val="1"/>
      </rPr>
      <t xml:space="preserve"> </t>
    </r>
  </si>
  <si>
    <t>ИНН / КПП__1837010253/183701001_</t>
  </si>
  <si>
    <t>09379857</t>
  </si>
  <si>
    <t>Наименование органа, осуществляющего функции и полномочия учредителя: Администрация муниципального образования «Кезский район»</t>
  </si>
  <si>
    <r>
      <t>Адрес фактического местонахождения муниципального бюджетного учреждения (подразделения):</t>
    </r>
    <r>
      <rPr>
        <sz val="11"/>
        <rFont val="Arial"/>
        <family val="2"/>
      </rPr>
      <t xml:space="preserve"> </t>
    </r>
    <r>
      <rPr>
        <sz val="11"/>
        <color indexed="8"/>
        <rFont val="Times New Roman"/>
        <family val="1"/>
      </rPr>
      <t>427580, Удмуртская Республика, Кезский район, п. Кез, улица Ленина, д.44</t>
    </r>
  </si>
  <si>
    <t>1.3. Перечень услуг (работ), осуществляемых на платной основе: нет</t>
  </si>
  <si>
    <t>3-09-62</t>
  </si>
  <si>
    <t>на 2014год  и плановый период 2015-2016 годов</t>
  </si>
  <si>
    <r>
      <t>1.1. Цели деятельности муниципального автономного учреждения (подразделения):</t>
    </r>
    <r>
      <rPr>
        <sz val="14"/>
        <color indexed="8"/>
        <rFont val="Times New Roman"/>
        <family val="1"/>
      </rPr>
      <t>обеспечение быстрого , удобного и экономически эффективного процесса оказания государственных и муниципальных услуг физическим и юридическим лицам за счет реализации принципа "одного окна"</t>
    </r>
  </si>
  <si>
    <t xml:space="preserve">1.2. Виды деятельности муниципального автономного учреждения (подразделения): </t>
  </si>
  <si>
    <t>предоставление посреднических услуг при покупке, продаже и аренде недвижимого имущества; деятельность в области архитектуры, инженерно-техническое проектирование промышленности и строительства; исследование конъюктуры рынка;</t>
  </si>
  <si>
    <t xml:space="preserve">   2014г</t>
  </si>
  <si>
    <t>2016г</t>
  </si>
  <si>
    <t xml:space="preserve">Поступления от оказания муниципальным автономным учреждением (подразделением) услуг (выполнения работ) , предоставление которых для физических и юридических лиц осуществляется на платной основе, всего </t>
  </si>
  <si>
    <t>Услуга № 1</t>
  </si>
  <si>
    <t>"  31   " декабря 2013 год</t>
  </si>
  <si>
    <t>"31 " декабря 2013 год</t>
  </si>
  <si>
    <t>45601137953600621</t>
  </si>
  <si>
    <t>31 декабря 2013г</t>
  </si>
  <si>
    <t>2.01130</t>
  </si>
  <si>
    <t>00000000000000000</t>
  </si>
  <si>
    <t xml:space="preserve">1. Сведения о деятельности муниципального автономного учреждения </t>
  </si>
  <si>
    <t>Руководитель муниципального автономного учреждения  (уполномоченное лицо)</t>
  </si>
  <si>
    <t xml:space="preserve">Стоимость имущества, приобретенного муниципальным автономным  учреждением (подразделением) за счет выделенных собственником имущества учреждения средств </t>
  </si>
  <si>
    <t xml:space="preserve">Стоимость имущества, закрепленного собственником имущества за муниципальным автономным учреждением на праве оперативного управления </t>
  </si>
  <si>
    <t xml:space="preserve">Стоимость имущества, приобретенного муниципальным автономным учреждением (подразделением) за счет доходов, полученных от платной и иной приносящей доход деятельности </t>
  </si>
  <si>
    <t>(Глава Администрации МО "Дебесский район")</t>
  </si>
  <si>
    <t>Муниципальное автономное учреждение "Многофункциональный центр предоставления государственных и муниципальных услуг в Дебесском районе"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</si>
</sst>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5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16" fontId="19" fillId="0" borderId="0" xfId="0" applyNumberFormat="1" applyFont="1" applyAlignment="1">
      <alignment/>
    </xf>
    <xf numFmtId="2" fontId="0" fillId="0" borderId="13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9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/>
    </xf>
    <xf numFmtId="0" fontId="36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2" xfId="0" applyFont="1" applyBorder="1" applyAlignment="1">
      <alignment/>
    </xf>
    <xf numFmtId="2" fontId="37" fillId="0" borderId="12" xfId="0" applyNumberFormat="1" applyFont="1" applyBorder="1" applyAlignment="1">
      <alignment/>
    </xf>
    <xf numFmtId="0" fontId="36" fillId="0" borderId="17" xfId="0" applyFont="1" applyBorder="1" applyAlignment="1">
      <alignment horizontal="center" wrapText="1"/>
    </xf>
    <xf numFmtId="0" fontId="37" fillId="0" borderId="17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2" xfId="0" applyFont="1" applyBorder="1" applyAlignment="1">
      <alignment horizontal="center" wrapText="1"/>
    </xf>
    <xf numFmtId="2" fontId="37" fillId="0" borderId="13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/>
    </xf>
    <xf numFmtId="49" fontId="34" fillId="0" borderId="12" xfId="0" applyNumberFormat="1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24" fillId="0" borderId="21" xfId="0" applyFont="1" applyBorder="1" applyAlignment="1">
      <alignment horizontal="center" vertical="top" wrapText="1"/>
    </xf>
    <xf numFmtId="0" fontId="20" fillId="0" borderId="0" xfId="0" applyFont="1" applyAlignment="1">
      <alignment horizontal="right" wrapText="1"/>
    </xf>
    <xf numFmtId="0" fontId="24" fillId="0" borderId="0" xfId="0" applyFont="1" applyAlignment="1">
      <alignment horizontal="right" vertical="top" wrapText="1"/>
    </xf>
    <xf numFmtId="2" fontId="0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49" fontId="24" fillId="0" borderId="21" xfId="0" applyNumberFormat="1" applyFont="1" applyBorder="1" applyAlignment="1">
      <alignment vertical="top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right" vertical="top" wrapText="1"/>
    </xf>
    <xf numFmtId="0" fontId="29" fillId="0" borderId="1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4" fontId="29" fillId="0" borderId="12" xfId="0" applyNumberFormat="1" applyFont="1" applyBorder="1" applyAlignment="1">
      <alignment vertical="top" wrapText="1"/>
    </xf>
    <xf numFmtId="0" fontId="30" fillId="0" borderId="21" xfId="0" applyFont="1" applyBorder="1" applyAlignment="1">
      <alignment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31" fillId="0" borderId="0" xfId="0" applyFont="1" applyAlignment="1">
      <alignment wrapText="1"/>
    </xf>
    <xf numFmtId="49" fontId="29" fillId="0" borderId="12" xfId="0" applyNumberFormat="1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justify" wrapText="1"/>
    </xf>
    <xf numFmtId="0" fontId="28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0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19" fillId="0" borderId="21" xfId="0" applyFont="1" applyBorder="1" applyAlignment="1">
      <alignment/>
    </xf>
    <xf numFmtId="0" fontId="28" fillId="0" borderId="12" xfId="0" applyFont="1" applyBorder="1" applyAlignment="1">
      <alignment wrapText="1"/>
    </xf>
    <xf numFmtId="0" fontId="19" fillId="0" borderId="0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19" fillId="0" borderId="22" xfId="0" applyFont="1" applyBorder="1" applyAlignment="1">
      <alignment/>
    </xf>
    <xf numFmtId="0" fontId="22" fillId="0" borderId="0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34" fillId="0" borderId="12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/>
    </xf>
    <xf numFmtId="0" fontId="24" fillId="0" borderId="0" xfId="0" applyFont="1" applyBorder="1" applyAlignment="1">
      <alignment wrapText="1"/>
    </xf>
    <xf numFmtId="0" fontId="25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view="pageBreakPreview" zoomScaleSheetLayoutView="100" zoomScalePageLayoutView="0" workbookViewId="0" topLeftCell="A1">
      <selection activeCell="H12" sqref="H12:K12"/>
    </sheetView>
  </sheetViews>
  <sheetFormatPr defaultColWidth="9.140625" defaultRowHeight="12.75"/>
  <cols>
    <col min="1" max="1" width="5.57421875" style="0" customWidth="1"/>
    <col min="6" max="6" width="14.8515625" style="0" customWidth="1"/>
    <col min="7" max="7" width="8.421875" style="0" customWidth="1"/>
    <col min="8" max="8" width="10.28125" style="0" customWidth="1"/>
    <col min="9" max="9" width="9.28125" style="0" hidden="1" customWidth="1"/>
    <col min="10" max="10" width="10.57421875" style="0" bestFit="1" customWidth="1"/>
    <col min="11" max="11" width="11.140625" style="0" customWidth="1"/>
    <col min="12" max="12" width="0.2890625" style="0" customWidth="1"/>
  </cols>
  <sheetData>
    <row r="1" spans="1:13" ht="15">
      <c r="A1" s="1"/>
      <c r="B1" s="1"/>
      <c r="C1" s="1"/>
      <c r="D1" s="1"/>
      <c r="E1" s="1"/>
      <c r="F1" s="81" t="s">
        <v>0</v>
      </c>
      <c r="G1" s="81"/>
      <c r="H1" s="81"/>
      <c r="I1" s="81"/>
      <c r="J1" s="81"/>
      <c r="K1" s="81"/>
      <c r="L1" s="2"/>
      <c r="M1" s="3"/>
    </row>
    <row r="2" spans="1:13" ht="15">
      <c r="A2" s="1"/>
      <c r="B2" s="1"/>
      <c r="C2" s="1"/>
      <c r="D2" s="1"/>
      <c r="E2" s="1"/>
      <c r="F2" s="81" t="s">
        <v>1</v>
      </c>
      <c r="G2" s="81"/>
      <c r="H2" s="81"/>
      <c r="I2" s="81"/>
      <c r="J2" s="81"/>
      <c r="K2" s="81"/>
      <c r="L2" s="2"/>
      <c r="M2" s="3"/>
    </row>
    <row r="3" spans="1:13" ht="15">
      <c r="A3" s="1"/>
      <c r="B3" s="1"/>
      <c r="C3" s="1"/>
      <c r="D3" s="1"/>
      <c r="E3" s="1"/>
      <c r="F3" s="81" t="s">
        <v>2</v>
      </c>
      <c r="G3" s="81"/>
      <c r="H3" s="81"/>
      <c r="I3" s="81"/>
      <c r="J3" s="81"/>
      <c r="K3" s="81"/>
      <c r="L3" s="2"/>
      <c r="M3" s="3"/>
    </row>
    <row r="4" spans="1:13" ht="15">
      <c r="A4" s="1"/>
      <c r="B4" s="1"/>
      <c r="C4" s="1"/>
      <c r="D4" s="1"/>
      <c r="E4" s="1"/>
      <c r="F4" s="81"/>
      <c r="G4" s="81"/>
      <c r="H4" s="81"/>
      <c r="I4" s="81"/>
      <c r="J4" s="81"/>
      <c r="K4" s="81"/>
      <c r="L4" s="2"/>
      <c r="M4" s="3"/>
    </row>
    <row r="5" spans="1:13" ht="15">
      <c r="A5" s="1"/>
      <c r="B5" s="1"/>
      <c r="C5" s="1"/>
      <c r="D5" s="1"/>
      <c r="E5" s="1"/>
      <c r="F5" s="81"/>
      <c r="G5" s="81"/>
      <c r="H5" s="81"/>
      <c r="I5" s="81"/>
      <c r="J5" s="81"/>
      <c r="K5" s="81"/>
      <c r="L5" s="2"/>
      <c r="M5" s="3"/>
    </row>
    <row r="6" spans="1:13" ht="15">
      <c r="A6" s="1"/>
      <c r="B6" s="1"/>
      <c r="C6" s="1"/>
      <c r="D6" s="1"/>
      <c r="E6" s="1"/>
      <c r="F6" s="81"/>
      <c r="G6" s="81"/>
      <c r="H6" s="81"/>
      <c r="I6" s="81"/>
      <c r="J6" s="81"/>
      <c r="K6" s="81"/>
      <c r="L6" s="2"/>
      <c r="M6" s="3"/>
    </row>
    <row r="7" spans="1:13" ht="12.75">
      <c r="A7" s="4"/>
      <c r="B7" s="4"/>
      <c r="C7" s="4"/>
      <c r="D7" s="4"/>
      <c r="E7" s="4"/>
      <c r="F7" s="90"/>
      <c r="G7" s="90"/>
      <c r="H7" s="90"/>
      <c r="I7" s="90"/>
      <c r="J7" s="90"/>
      <c r="K7" s="90"/>
      <c r="L7" s="2"/>
      <c r="M7" s="3"/>
    </row>
    <row r="8" spans="1:13" ht="12.75">
      <c r="A8" s="4"/>
      <c r="B8" s="4"/>
      <c r="C8" s="4"/>
      <c r="D8" s="4"/>
      <c r="E8" s="4"/>
      <c r="F8" s="4"/>
      <c r="G8" s="4"/>
      <c r="H8" s="81"/>
      <c r="I8" s="81"/>
      <c r="J8" s="81"/>
      <c r="K8" s="81"/>
      <c r="L8" s="2"/>
      <c r="M8" s="3"/>
    </row>
    <row r="9" spans="1:13" ht="12.75">
      <c r="A9" s="4"/>
      <c r="B9" s="4"/>
      <c r="C9" s="4"/>
      <c r="D9" s="4"/>
      <c r="E9" s="4"/>
      <c r="F9" s="4"/>
      <c r="G9" s="4"/>
      <c r="H9" s="81"/>
      <c r="I9" s="81"/>
      <c r="J9" s="81"/>
      <c r="K9" s="81"/>
      <c r="L9" s="2"/>
      <c r="M9" s="3"/>
    </row>
    <row r="10" spans="1:13" ht="12.75">
      <c r="A10" s="4"/>
      <c r="B10" s="4"/>
      <c r="C10" s="4"/>
      <c r="D10" s="4"/>
      <c r="E10" s="4"/>
      <c r="F10" s="4"/>
      <c r="G10" s="4"/>
      <c r="H10" s="81"/>
      <c r="I10" s="81"/>
      <c r="J10" s="81"/>
      <c r="K10" s="81"/>
      <c r="L10" s="2"/>
      <c r="M10" s="3"/>
    </row>
    <row r="11" spans="1:13" ht="15.75" customHeight="1">
      <c r="A11" s="1"/>
      <c r="B11" s="5"/>
      <c r="C11" s="1"/>
      <c r="D11" s="1"/>
      <c r="E11" s="1"/>
      <c r="F11" s="1"/>
      <c r="G11" s="1"/>
      <c r="H11" s="82"/>
      <c r="I11" s="82"/>
      <c r="J11" s="82"/>
      <c r="K11" s="82"/>
      <c r="L11" s="2"/>
      <c r="M11" s="3"/>
    </row>
    <row r="12" spans="1:13" ht="15.75">
      <c r="A12" s="1"/>
      <c r="B12" s="6"/>
      <c r="C12" s="1"/>
      <c r="D12" s="1"/>
      <c r="E12" s="1"/>
      <c r="F12" s="1"/>
      <c r="G12" s="1"/>
      <c r="H12" s="92"/>
      <c r="I12" s="92"/>
      <c r="J12" s="92"/>
      <c r="K12" s="92"/>
      <c r="L12" s="2"/>
      <c r="M12" s="3"/>
    </row>
    <row r="13" spans="1:13" ht="35.25" customHeight="1">
      <c r="A13" s="1"/>
      <c r="B13" s="7"/>
      <c r="C13" s="1"/>
      <c r="D13" s="1"/>
      <c r="E13" s="1"/>
      <c r="F13" s="1"/>
      <c r="G13" s="1"/>
      <c r="H13" s="91" t="s">
        <v>208</v>
      </c>
      <c r="I13" s="91"/>
      <c r="J13" s="91"/>
      <c r="K13" s="91"/>
      <c r="L13" s="2"/>
      <c r="M13" s="3"/>
    </row>
    <row r="14" spans="1:13" ht="15.75">
      <c r="A14" s="1"/>
      <c r="B14" s="7"/>
      <c r="C14" s="1"/>
      <c r="D14" s="1"/>
      <c r="E14" s="1"/>
      <c r="F14" s="1"/>
      <c r="G14" s="1"/>
      <c r="H14" s="80"/>
      <c r="I14" s="80"/>
      <c r="J14" s="80"/>
      <c r="K14" s="80"/>
      <c r="L14" s="2"/>
      <c r="M14" s="3"/>
    </row>
    <row r="15" spans="1:13" ht="15.75" customHeight="1">
      <c r="A15" s="1"/>
      <c r="B15" s="7"/>
      <c r="C15" s="1"/>
      <c r="D15" s="1"/>
      <c r="E15" s="1"/>
      <c r="F15" s="1"/>
      <c r="G15" s="1"/>
      <c r="H15" s="91" t="s">
        <v>3</v>
      </c>
      <c r="I15" s="91"/>
      <c r="J15" s="91"/>
      <c r="K15" s="91"/>
      <c r="L15" s="2"/>
      <c r="M15" s="3"/>
    </row>
    <row r="16" spans="1:13" ht="15.75" customHeight="1">
      <c r="A16" s="1"/>
      <c r="B16" s="7"/>
      <c r="C16" s="1"/>
      <c r="D16" s="1"/>
      <c r="E16" s="1"/>
      <c r="F16" s="1"/>
      <c r="G16" s="1"/>
      <c r="H16" s="98" t="s">
        <v>197</v>
      </c>
      <c r="I16" s="98"/>
      <c r="J16" s="98"/>
      <c r="K16" s="8"/>
      <c r="L16" s="2"/>
      <c r="M16" s="3"/>
    </row>
    <row r="17" spans="1:13" ht="15">
      <c r="A17" s="1"/>
      <c r="B17" s="7"/>
      <c r="C17" s="1"/>
      <c r="D17" s="1"/>
      <c r="E17" s="1"/>
      <c r="F17" s="1"/>
      <c r="G17" s="1"/>
      <c r="H17" s="86"/>
      <c r="I17" s="86"/>
      <c r="J17" s="86"/>
      <c r="K17" s="86"/>
      <c r="L17" s="2"/>
      <c r="M17" s="3"/>
    </row>
    <row r="18" spans="1:13" ht="15">
      <c r="A18" s="1"/>
      <c r="B18" s="7"/>
      <c r="C18" s="1"/>
      <c r="D18" s="1"/>
      <c r="E18" s="1"/>
      <c r="F18" s="1"/>
      <c r="G18" s="1"/>
      <c r="H18" s="86"/>
      <c r="I18" s="86"/>
      <c r="J18" s="86"/>
      <c r="K18" s="86"/>
      <c r="L18" s="2"/>
      <c r="M18" s="3"/>
    </row>
    <row r="19" spans="1:13" ht="15">
      <c r="A19" s="1"/>
      <c r="B19" s="7"/>
      <c r="C19" s="1"/>
      <c r="D19" s="1"/>
      <c r="E19" s="1"/>
      <c r="F19" s="1"/>
      <c r="G19" s="1"/>
      <c r="H19" s="86"/>
      <c r="I19" s="86"/>
      <c r="J19" s="86"/>
      <c r="K19" s="86"/>
      <c r="L19" s="2"/>
      <c r="M19" s="3"/>
    </row>
    <row r="20" spans="1:13" ht="15.75">
      <c r="A20" s="1"/>
      <c r="B20" s="8"/>
      <c r="C20" s="8"/>
      <c r="D20" s="8"/>
      <c r="E20" s="8"/>
      <c r="F20" s="8"/>
      <c r="G20" s="8"/>
      <c r="H20" s="86"/>
      <c r="I20" s="86"/>
      <c r="J20" s="1"/>
      <c r="K20" s="86"/>
      <c r="L20" s="86"/>
      <c r="M20" s="3"/>
    </row>
    <row r="21" spans="1:13" ht="15.75">
      <c r="A21" s="1"/>
      <c r="B21" s="102"/>
      <c r="C21" s="102"/>
      <c r="D21" s="102"/>
      <c r="E21" s="1"/>
      <c r="F21" s="1"/>
      <c r="G21" s="1"/>
      <c r="H21" s="86"/>
      <c r="I21" s="86"/>
      <c r="J21" s="1"/>
      <c r="K21" s="86"/>
      <c r="L21" s="86"/>
      <c r="M21" s="3"/>
    </row>
    <row r="22" spans="1:13" ht="18.75" customHeight="1">
      <c r="A22" s="1"/>
      <c r="B22" s="100" t="s">
        <v>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3"/>
    </row>
    <row r="23" spans="1:13" ht="15.75" customHeight="1">
      <c r="A23" s="1"/>
      <c r="B23" s="101" t="s">
        <v>189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3"/>
    </row>
    <row r="24" spans="1:13" ht="15.75">
      <c r="A24" s="1"/>
      <c r="B24" s="9"/>
      <c r="C24" s="10"/>
      <c r="D24" s="10"/>
      <c r="E24" s="10"/>
      <c r="F24" s="10"/>
      <c r="G24" s="10"/>
      <c r="H24" s="99"/>
      <c r="I24" s="99"/>
      <c r="J24" s="10"/>
      <c r="K24" s="99"/>
      <c r="L24" s="99"/>
      <c r="M24" s="3"/>
    </row>
    <row r="25" spans="1:13" ht="15">
      <c r="A25" s="1"/>
      <c r="B25" s="6"/>
      <c r="C25" s="1"/>
      <c r="D25" s="1"/>
      <c r="E25" s="1"/>
      <c r="F25" s="1"/>
      <c r="G25" s="1"/>
      <c r="H25" s="86"/>
      <c r="I25" s="86"/>
      <c r="J25" s="1"/>
      <c r="K25" s="86"/>
      <c r="L25" s="86"/>
      <c r="M25" s="3"/>
    </row>
    <row r="26" spans="1:13" ht="15">
      <c r="A26" s="1"/>
      <c r="B26" s="6"/>
      <c r="C26" s="1"/>
      <c r="D26" s="1"/>
      <c r="E26" s="1"/>
      <c r="F26" s="1"/>
      <c r="G26" s="1"/>
      <c r="H26" s="86"/>
      <c r="I26" s="86"/>
      <c r="J26" s="1"/>
      <c r="K26" s="86"/>
      <c r="L26" s="86"/>
      <c r="M26" s="3"/>
    </row>
    <row r="27" spans="1:13" ht="15.75" customHeight="1">
      <c r="A27" s="103" t="s">
        <v>198</v>
      </c>
      <c r="B27" s="103"/>
      <c r="C27" s="103"/>
      <c r="D27" s="103"/>
      <c r="E27" s="103"/>
      <c r="F27" s="103"/>
      <c r="G27" s="11"/>
      <c r="H27" s="104"/>
      <c r="I27" s="104"/>
      <c r="J27" s="7"/>
      <c r="K27" s="105" t="s">
        <v>5</v>
      </c>
      <c r="L27" s="105"/>
      <c r="M27" s="3"/>
    </row>
    <row r="28" spans="1:13" ht="15.75">
      <c r="A28" s="12"/>
      <c r="B28" s="12"/>
      <c r="C28" s="12"/>
      <c r="D28" s="12"/>
      <c r="E28" s="12"/>
      <c r="F28" s="12"/>
      <c r="G28" s="12"/>
      <c r="H28" s="108" t="s">
        <v>6</v>
      </c>
      <c r="I28" s="108"/>
      <c r="J28" s="109"/>
      <c r="K28" s="110"/>
      <c r="L28" s="110"/>
      <c r="M28" s="3"/>
    </row>
    <row r="29" spans="1:13" ht="45" customHeight="1">
      <c r="A29" s="113" t="s">
        <v>209</v>
      </c>
      <c r="B29" s="113"/>
      <c r="C29" s="113"/>
      <c r="D29" s="113"/>
      <c r="E29" s="113"/>
      <c r="F29" s="113"/>
      <c r="G29" s="13"/>
      <c r="H29" s="104"/>
      <c r="I29" s="104"/>
      <c r="J29" s="55"/>
      <c r="K29" s="112">
        <v>41639</v>
      </c>
      <c r="L29" s="110"/>
      <c r="M29" s="3"/>
    </row>
    <row r="30" spans="1:13" ht="30" customHeight="1">
      <c r="A30" s="114" t="s">
        <v>7</v>
      </c>
      <c r="B30" s="114"/>
      <c r="C30" s="114"/>
      <c r="D30" s="114"/>
      <c r="E30" s="114"/>
      <c r="F30" s="114"/>
      <c r="G30" s="14"/>
      <c r="H30" s="111"/>
      <c r="I30" s="111"/>
      <c r="J30" s="56"/>
      <c r="K30" s="110"/>
      <c r="L30" s="110"/>
      <c r="M30" s="3"/>
    </row>
    <row r="31" spans="1:13" ht="15">
      <c r="A31" s="17"/>
      <c r="B31" s="17"/>
      <c r="C31" s="17"/>
      <c r="D31" s="17"/>
      <c r="E31" s="17"/>
      <c r="F31" s="17"/>
      <c r="G31" s="17"/>
      <c r="H31" s="115"/>
      <c r="I31" s="115"/>
      <c r="J31" s="56"/>
      <c r="K31" s="110"/>
      <c r="L31" s="110"/>
      <c r="M31" s="3"/>
    </row>
    <row r="32" spans="1:13" ht="15">
      <c r="A32" s="116" t="s">
        <v>183</v>
      </c>
      <c r="B32" s="116"/>
      <c r="C32" s="116"/>
      <c r="D32" s="116"/>
      <c r="E32" s="116"/>
      <c r="F32" s="116"/>
      <c r="G32" s="18"/>
      <c r="H32" s="104"/>
      <c r="I32" s="104"/>
      <c r="J32" s="55"/>
      <c r="K32" s="117" t="s">
        <v>184</v>
      </c>
      <c r="L32" s="117"/>
      <c r="M32" s="3"/>
    </row>
    <row r="33" spans="1:13" ht="15">
      <c r="A33" s="17"/>
      <c r="B33" s="17"/>
      <c r="C33" s="17"/>
      <c r="D33" s="17"/>
      <c r="E33" s="17"/>
      <c r="F33" s="17"/>
      <c r="G33" s="17"/>
      <c r="H33" s="104"/>
      <c r="I33" s="104"/>
      <c r="J33" s="56"/>
      <c r="K33" s="118"/>
      <c r="L33" s="118"/>
      <c r="M33" s="3"/>
    </row>
    <row r="34" spans="1:13" ht="15">
      <c r="A34" s="126" t="s">
        <v>8</v>
      </c>
      <c r="B34" s="126"/>
      <c r="C34" s="126"/>
      <c r="D34" s="126"/>
      <c r="E34" s="126"/>
      <c r="F34" s="126"/>
      <c r="G34" s="19"/>
      <c r="H34" s="104"/>
      <c r="I34" s="104"/>
      <c r="J34" s="56"/>
      <c r="K34" s="118"/>
      <c r="L34" s="118"/>
      <c r="M34" s="3"/>
    </row>
    <row r="35" spans="1:13" ht="15">
      <c r="A35" s="17"/>
      <c r="B35" s="17"/>
      <c r="C35" s="19"/>
      <c r="D35" s="19"/>
      <c r="E35" s="19"/>
      <c r="F35" s="19"/>
      <c r="G35" s="19"/>
      <c r="H35" s="104"/>
      <c r="I35" s="104"/>
      <c r="J35" s="56"/>
      <c r="K35" s="118"/>
      <c r="L35" s="118"/>
      <c r="M35" s="3"/>
    </row>
    <row r="36" spans="1:13" ht="17.25" customHeight="1">
      <c r="A36" s="119" t="s">
        <v>185</v>
      </c>
      <c r="B36" s="119"/>
      <c r="C36" s="119"/>
      <c r="D36" s="119"/>
      <c r="E36" s="119"/>
      <c r="F36" s="119"/>
      <c r="G36" s="119"/>
      <c r="H36" s="119"/>
      <c r="I36" s="119"/>
      <c r="J36" s="20"/>
      <c r="K36" s="118"/>
      <c r="L36" s="118"/>
      <c r="M36" s="3"/>
    </row>
    <row r="37" spans="1:13" ht="27.7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6" t="s">
        <v>9</v>
      </c>
      <c r="K37" s="125">
        <v>383</v>
      </c>
      <c r="L37" s="125"/>
      <c r="M37" s="3"/>
    </row>
    <row r="38" spans="1:13" ht="60" customHeight="1">
      <c r="A38" s="116" t="s">
        <v>186</v>
      </c>
      <c r="B38" s="116"/>
      <c r="C38" s="116"/>
      <c r="D38" s="116"/>
      <c r="E38" s="116"/>
      <c r="F38" s="116"/>
      <c r="G38" s="18"/>
      <c r="H38" s="7"/>
      <c r="I38" s="7"/>
      <c r="J38" s="20"/>
      <c r="K38" s="125"/>
      <c r="L38" s="125"/>
      <c r="M38" s="3"/>
    </row>
    <row r="39" spans="1:13" ht="15.75" customHeight="1">
      <c r="A39" s="1"/>
      <c r="B39" s="124" t="s">
        <v>203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3"/>
    </row>
    <row r="40" spans="1:13" ht="15">
      <c r="A40" s="1"/>
      <c r="B40" s="1"/>
      <c r="C40" s="1"/>
      <c r="D40" s="1"/>
      <c r="E40" s="1"/>
      <c r="F40" s="1"/>
      <c r="G40" s="1"/>
      <c r="H40" s="86"/>
      <c r="I40" s="86"/>
      <c r="J40" s="1"/>
      <c r="K40" s="86"/>
      <c r="L40" s="86"/>
      <c r="M40" s="3"/>
    </row>
    <row r="41" spans="1:13" ht="139.5" customHeight="1">
      <c r="A41" s="123" t="s">
        <v>190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3"/>
    </row>
    <row r="42" spans="1:13" ht="15.75">
      <c r="A42" s="1"/>
      <c r="B42" s="21"/>
      <c r="C42" s="12"/>
      <c r="D42" s="12"/>
      <c r="E42" s="12"/>
      <c r="F42" s="12"/>
      <c r="G42" s="12"/>
      <c r="H42" s="122"/>
      <c r="I42" s="122"/>
      <c r="J42" s="12"/>
      <c r="K42" s="122"/>
      <c r="L42" s="122"/>
      <c r="M42" s="3"/>
    </row>
    <row r="43" spans="1:13" ht="15.75" customHeight="1">
      <c r="A43" s="123" t="s">
        <v>191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3"/>
    </row>
    <row r="44" spans="1:13" ht="48.75" customHeight="1">
      <c r="A44" s="120" t="s">
        <v>192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3"/>
    </row>
    <row r="45" spans="1:13" ht="15.75" customHeight="1">
      <c r="A45" s="123" t="s">
        <v>187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3"/>
    </row>
    <row r="46" spans="1:13" ht="15">
      <c r="A46" s="1"/>
      <c r="B46" s="6"/>
      <c r="C46" s="1"/>
      <c r="D46" s="1"/>
      <c r="E46" s="1"/>
      <c r="F46" s="1"/>
      <c r="G46" s="1"/>
      <c r="H46" s="86"/>
      <c r="I46" s="86"/>
      <c r="J46" s="1"/>
      <c r="K46" s="86"/>
      <c r="L46" s="86"/>
      <c r="M46" s="3"/>
    </row>
    <row r="47" spans="1:13" ht="15.75" customHeight="1">
      <c r="A47" s="1"/>
      <c r="B47" s="124" t="s">
        <v>10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"/>
    </row>
    <row r="48" spans="1:13" ht="15">
      <c r="A48" s="50"/>
      <c r="B48" s="1"/>
      <c r="C48" s="1"/>
      <c r="D48" s="1"/>
      <c r="E48" s="1"/>
      <c r="F48" s="1"/>
      <c r="G48" s="1"/>
      <c r="H48" s="130"/>
      <c r="I48" s="130"/>
      <c r="J48" s="132"/>
      <c r="K48" s="132"/>
      <c r="L48" s="132"/>
      <c r="M48" s="3"/>
    </row>
    <row r="49" spans="1:13" ht="31.5">
      <c r="A49" s="22" t="s">
        <v>11</v>
      </c>
      <c r="B49" s="129" t="s">
        <v>12</v>
      </c>
      <c r="C49" s="129"/>
      <c r="D49" s="129"/>
      <c r="E49" s="129"/>
      <c r="F49" s="129"/>
      <c r="G49" s="129"/>
      <c r="H49" s="129"/>
      <c r="I49" s="128" t="s">
        <v>13</v>
      </c>
      <c r="J49" s="128"/>
      <c r="K49" s="128"/>
      <c r="L49" s="128"/>
      <c r="M49" s="3"/>
    </row>
    <row r="50" spans="1:13" ht="15.75">
      <c r="A50" s="23" t="s">
        <v>14</v>
      </c>
      <c r="B50" s="131" t="s">
        <v>177</v>
      </c>
      <c r="C50" s="131"/>
      <c r="D50" s="131"/>
      <c r="E50" s="131"/>
      <c r="F50" s="131"/>
      <c r="G50" s="131"/>
      <c r="H50" s="131"/>
      <c r="I50" s="127">
        <v>137010088.72</v>
      </c>
      <c r="J50" s="127"/>
      <c r="K50" s="127"/>
      <c r="L50" s="127"/>
      <c r="M50" s="3"/>
    </row>
    <row r="51" spans="1:13" ht="15.75">
      <c r="A51" s="23"/>
      <c r="B51" s="73" t="s">
        <v>15</v>
      </c>
      <c r="C51" s="73"/>
      <c r="D51" s="73"/>
      <c r="E51" s="73"/>
      <c r="F51" s="73"/>
      <c r="G51" s="73"/>
      <c r="H51" s="73"/>
      <c r="I51" s="127">
        <v>0</v>
      </c>
      <c r="J51" s="127"/>
      <c r="K51" s="127"/>
      <c r="L51" s="127"/>
      <c r="M51" s="3"/>
    </row>
    <row r="52" spans="1:13" ht="31.5" customHeight="1">
      <c r="A52" s="23" t="s">
        <v>16</v>
      </c>
      <c r="B52" s="73" t="s">
        <v>17</v>
      </c>
      <c r="C52" s="73"/>
      <c r="D52" s="73"/>
      <c r="E52" s="73"/>
      <c r="F52" s="73"/>
      <c r="G52" s="73"/>
      <c r="H52" s="73"/>
      <c r="I52" s="127">
        <v>0</v>
      </c>
      <c r="J52" s="127"/>
      <c r="K52" s="127"/>
      <c r="L52" s="127"/>
      <c r="M52" s="3"/>
    </row>
    <row r="53" spans="1:13" ht="15.75">
      <c r="A53" s="23"/>
      <c r="B53" s="73" t="s">
        <v>18</v>
      </c>
      <c r="C53" s="73"/>
      <c r="D53" s="73"/>
      <c r="E53" s="73"/>
      <c r="F53" s="73"/>
      <c r="G53" s="73"/>
      <c r="H53" s="73"/>
      <c r="I53" s="127">
        <v>0</v>
      </c>
      <c r="J53" s="127"/>
      <c r="K53" s="127"/>
      <c r="L53" s="127"/>
      <c r="M53" s="3"/>
    </row>
    <row r="54" spans="1:13" ht="47.25" customHeight="1">
      <c r="A54" s="23" t="s">
        <v>19</v>
      </c>
      <c r="B54" s="73" t="s">
        <v>206</v>
      </c>
      <c r="C54" s="73"/>
      <c r="D54" s="73"/>
      <c r="E54" s="73"/>
      <c r="F54" s="73"/>
      <c r="G54" s="73"/>
      <c r="H54" s="73"/>
      <c r="I54" s="127">
        <v>0</v>
      </c>
      <c r="J54" s="127"/>
      <c r="K54" s="127"/>
      <c r="L54" s="127"/>
      <c r="M54" s="3"/>
    </row>
    <row r="55" spans="1:13" ht="45.75" customHeight="1">
      <c r="A55" s="23" t="s">
        <v>20</v>
      </c>
      <c r="B55" s="73" t="s">
        <v>205</v>
      </c>
      <c r="C55" s="73"/>
      <c r="D55" s="73"/>
      <c r="E55" s="73"/>
      <c r="F55" s="73"/>
      <c r="G55" s="73"/>
      <c r="H55" s="73"/>
      <c r="I55" s="133">
        <v>137010088.72</v>
      </c>
      <c r="J55" s="133"/>
      <c r="K55" s="133"/>
      <c r="L55" s="133"/>
      <c r="M55" s="3"/>
    </row>
    <row r="56" spans="1:13" ht="49.5" customHeight="1">
      <c r="A56" s="23" t="s">
        <v>21</v>
      </c>
      <c r="B56" s="73" t="s">
        <v>207</v>
      </c>
      <c r="C56" s="73"/>
      <c r="D56" s="73"/>
      <c r="E56" s="73"/>
      <c r="F56" s="73"/>
      <c r="G56" s="73"/>
      <c r="H56" s="73"/>
      <c r="I56" s="127">
        <v>0</v>
      </c>
      <c r="J56" s="127"/>
      <c r="K56" s="127"/>
      <c r="L56" s="127"/>
      <c r="M56" s="3"/>
    </row>
    <row r="57" spans="1:13" ht="16.5" customHeight="1">
      <c r="A57" s="23" t="s">
        <v>22</v>
      </c>
      <c r="B57" s="73" t="s">
        <v>23</v>
      </c>
      <c r="C57" s="73"/>
      <c r="D57" s="73"/>
      <c r="E57" s="73"/>
      <c r="F57" s="73"/>
      <c r="G57" s="73"/>
      <c r="H57" s="73"/>
      <c r="I57" s="127">
        <v>0</v>
      </c>
      <c r="J57" s="127"/>
      <c r="K57" s="127"/>
      <c r="L57" s="127"/>
      <c r="M57" s="3"/>
    </row>
    <row r="58" spans="1:13" ht="31.5" customHeight="1">
      <c r="A58" s="23" t="s">
        <v>24</v>
      </c>
      <c r="B58" s="73" t="s">
        <v>25</v>
      </c>
      <c r="C58" s="73"/>
      <c r="D58" s="73"/>
      <c r="E58" s="73"/>
      <c r="F58" s="73"/>
      <c r="G58" s="73"/>
      <c r="H58" s="73"/>
      <c r="I58" s="127">
        <v>19535115.22</v>
      </c>
      <c r="J58" s="127"/>
      <c r="K58" s="127"/>
      <c r="L58" s="127"/>
      <c r="M58" s="3"/>
    </row>
    <row r="59" spans="1:13" ht="15.75">
      <c r="A59" s="23"/>
      <c r="B59" s="73" t="s">
        <v>18</v>
      </c>
      <c r="C59" s="73"/>
      <c r="D59" s="73"/>
      <c r="E59" s="73"/>
      <c r="F59" s="73"/>
      <c r="G59" s="73"/>
      <c r="H59" s="73"/>
      <c r="I59" s="127">
        <v>0</v>
      </c>
      <c r="J59" s="127"/>
      <c r="K59" s="127"/>
      <c r="L59" s="127"/>
      <c r="M59" s="3"/>
    </row>
    <row r="60" spans="1:13" ht="13.5" customHeight="1">
      <c r="A60" s="23" t="s">
        <v>26</v>
      </c>
      <c r="B60" s="73" t="s">
        <v>27</v>
      </c>
      <c r="C60" s="73"/>
      <c r="D60" s="73"/>
      <c r="E60" s="73"/>
      <c r="F60" s="73"/>
      <c r="G60" s="73"/>
      <c r="H60" s="73"/>
      <c r="I60" s="127">
        <v>19496675.49</v>
      </c>
      <c r="J60" s="127"/>
      <c r="K60" s="127"/>
      <c r="L60" s="127"/>
      <c r="M60" s="3"/>
    </row>
    <row r="61" spans="1:13" ht="15" customHeight="1">
      <c r="A61" s="23" t="s">
        <v>28</v>
      </c>
      <c r="B61" s="73" t="s">
        <v>29</v>
      </c>
      <c r="C61" s="73"/>
      <c r="D61" s="73"/>
      <c r="E61" s="73"/>
      <c r="F61" s="73"/>
      <c r="G61" s="73"/>
      <c r="H61" s="73"/>
      <c r="I61" s="127">
        <v>0</v>
      </c>
      <c r="J61" s="127"/>
      <c r="K61" s="127"/>
      <c r="L61" s="127"/>
      <c r="M61" s="3"/>
    </row>
    <row r="62" spans="1:13" ht="15.75">
      <c r="A62" s="23" t="s">
        <v>30</v>
      </c>
      <c r="B62" s="131" t="s">
        <v>178</v>
      </c>
      <c r="C62" s="131"/>
      <c r="D62" s="131"/>
      <c r="E62" s="131"/>
      <c r="F62" s="131"/>
      <c r="G62" s="131"/>
      <c r="H62" s="131"/>
      <c r="I62" s="127">
        <v>0</v>
      </c>
      <c r="J62" s="127"/>
      <c r="K62" s="127"/>
      <c r="L62" s="127"/>
      <c r="M62" s="3"/>
    </row>
    <row r="63" spans="1:13" ht="15.75">
      <c r="A63" s="23"/>
      <c r="B63" s="73" t="s">
        <v>15</v>
      </c>
      <c r="C63" s="73"/>
      <c r="D63" s="73"/>
      <c r="E63" s="73"/>
      <c r="F63" s="73"/>
      <c r="G63" s="73"/>
      <c r="H63" s="73"/>
      <c r="I63" s="127">
        <v>0</v>
      </c>
      <c r="J63" s="127"/>
      <c r="K63" s="127"/>
      <c r="L63" s="127"/>
      <c r="M63" s="3"/>
    </row>
    <row r="64" spans="1:13" ht="31.5" customHeight="1">
      <c r="A64" s="23" t="s">
        <v>31</v>
      </c>
      <c r="B64" s="73" t="s">
        <v>32</v>
      </c>
      <c r="C64" s="73"/>
      <c r="D64" s="73"/>
      <c r="E64" s="73"/>
      <c r="F64" s="73"/>
      <c r="G64" s="73"/>
      <c r="H64" s="73"/>
      <c r="I64" s="127">
        <v>0</v>
      </c>
      <c r="J64" s="127"/>
      <c r="K64" s="127"/>
      <c r="L64" s="127"/>
      <c r="M64" s="3"/>
    </row>
    <row r="65" spans="1:13" ht="31.5" customHeight="1">
      <c r="A65" s="23" t="s">
        <v>33</v>
      </c>
      <c r="B65" s="73" t="s">
        <v>34</v>
      </c>
      <c r="C65" s="73"/>
      <c r="D65" s="73"/>
      <c r="E65" s="73"/>
      <c r="F65" s="73"/>
      <c r="G65" s="73"/>
      <c r="H65" s="73"/>
      <c r="I65" s="127">
        <f>I67+I69+I72</f>
        <v>93703.47</v>
      </c>
      <c r="J65" s="127"/>
      <c r="K65" s="127"/>
      <c r="L65" s="127"/>
      <c r="M65" s="3"/>
    </row>
    <row r="66" spans="1:13" ht="15.75">
      <c r="A66" s="23"/>
      <c r="B66" s="73" t="s">
        <v>18</v>
      </c>
      <c r="C66" s="73"/>
      <c r="D66" s="73"/>
      <c r="E66" s="73"/>
      <c r="F66" s="73"/>
      <c r="G66" s="73"/>
      <c r="H66" s="73"/>
      <c r="I66" s="127">
        <v>0</v>
      </c>
      <c r="J66" s="127"/>
      <c r="K66" s="127"/>
      <c r="L66" s="127"/>
      <c r="M66" s="3"/>
    </row>
    <row r="67" spans="1:13" ht="15.75">
      <c r="A67" s="23" t="s">
        <v>35</v>
      </c>
      <c r="B67" s="73" t="s">
        <v>36</v>
      </c>
      <c r="C67" s="73"/>
      <c r="D67" s="73"/>
      <c r="E67" s="73"/>
      <c r="F67" s="73"/>
      <c r="G67" s="73"/>
      <c r="H67" s="73"/>
      <c r="I67" s="127">
        <v>1032.72</v>
      </c>
      <c r="J67" s="127"/>
      <c r="K67" s="127"/>
      <c r="L67" s="127"/>
      <c r="M67" s="3"/>
    </row>
    <row r="68" spans="1:13" ht="15.75">
      <c r="A68" s="23" t="s">
        <v>37</v>
      </c>
      <c r="B68" s="73" t="s">
        <v>38</v>
      </c>
      <c r="C68" s="73"/>
      <c r="D68" s="73"/>
      <c r="E68" s="73"/>
      <c r="F68" s="73"/>
      <c r="G68" s="73"/>
      <c r="H68" s="73"/>
      <c r="I68" s="127">
        <v>0</v>
      </c>
      <c r="J68" s="127"/>
      <c r="K68" s="127"/>
      <c r="L68" s="127"/>
      <c r="M68" s="3"/>
    </row>
    <row r="69" spans="1:13" ht="15.75">
      <c r="A69" s="23" t="s">
        <v>39</v>
      </c>
      <c r="B69" s="73" t="s">
        <v>40</v>
      </c>
      <c r="C69" s="73"/>
      <c r="D69" s="73"/>
      <c r="E69" s="73"/>
      <c r="F69" s="73"/>
      <c r="G69" s="73"/>
      <c r="H69" s="73"/>
      <c r="I69" s="127">
        <v>670.75</v>
      </c>
      <c r="J69" s="127"/>
      <c r="K69" s="127"/>
      <c r="L69" s="127"/>
      <c r="M69" s="3"/>
    </row>
    <row r="70" spans="1:13" ht="14.25" customHeight="1">
      <c r="A70" s="23" t="s">
        <v>41</v>
      </c>
      <c r="B70" s="73" t="s">
        <v>42</v>
      </c>
      <c r="C70" s="73"/>
      <c r="D70" s="73"/>
      <c r="E70" s="73"/>
      <c r="F70" s="73"/>
      <c r="G70" s="73"/>
      <c r="H70" s="73"/>
      <c r="I70" s="127">
        <v>0</v>
      </c>
      <c r="J70" s="127"/>
      <c r="K70" s="127"/>
      <c r="L70" s="127"/>
      <c r="M70" s="3"/>
    </row>
    <row r="71" spans="1:13" ht="15.75">
      <c r="A71" s="23" t="s">
        <v>43</v>
      </c>
      <c r="B71" s="73" t="s">
        <v>44</v>
      </c>
      <c r="C71" s="73"/>
      <c r="D71" s="73"/>
      <c r="E71" s="73"/>
      <c r="F71" s="73"/>
      <c r="G71" s="73"/>
      <c r="H71" s="73"/>
      <c r="I71" s="127">
        <v>0</v>
      </c>
      <c r="J71" s="127"/>
      <c r="K71" s="127"/>
      <c r="L71" s="127"/>
      <c r="M71" s="3"/>
    </row>
    <row r="72" spans="1:13" ht="12.75" customHeight="1">
      <c r="A72" s="23" t="s">
        <v>45</v>
      </c>
      <c r="B72" s="73" t="s">
        <v>46</v>
      </c>
      <c r="C72" s="73"/>
      <c r="D72" s="73"/>
      <c r="E72" s="73"/>
      <c r="F72" s="73"/>
      <c r="G72" s="73"/>
      <c r="H72" s="73"/>
      <c r="I72" s="127">
        <v>92000</v>
      </c>
      <c r="J72" s="127"/>
      <c r="K72" s="127"/>
      <c r="L72" s="127"/>
      <c r="M72" s="3"/>
    </row>
    <row r="73" spans="1:13" ht="16.5" customHeight="1">
      <c r="A73" s="23" t="s">
        <v>47</v>
      </c>
      <c r="B73" s="73" t="s">
        <v>48</v>
      </c>
      <c r="C73" s="73"/>
      <c r="D73" s="73"/>
      <c r="E73" s="73"/>
      <c r="F73" s="73"/>
      <c r="G73" s="73"/>
      <c r="H73" s="73"/>
      <c r="I73" s="127">
        <v>0</v>
      </c>
      <c r="J73" s="127"/>
      <c r="K73" s="127"/>
      <c r="L73" s="127"/>
      <c r="M73" s="3"/>
    </row>
    <row r="74" spans="1:13" ht="16.5" customHeight="1">
      <c r="A74" s="23" t="s">
        <v>49</v>
      </c>
      <c r="B74" s="73" t="s">
        <v>50</v>
      </c>
      <c r="C74" s="73"/>
      <c r="D74" s="73"/>
      <c r="E74" s="73"/>
      <c r="F74" s="73"/>
      <c r="G74" s="73"/>
      <c r="H74" s="73"/>
      <c r="I74" s="127">
        <v>0</v>
      </c>
      <c r="J74" s="127"/>
      <c r="K74" s="127"/>
      <c r="L74" s="127"/>
      <c r="M74" s="3"/>
    </row>
    <row r="75" spans="1:13" ht="17.25" customHeight="1">
      <c r="A75" s="23" t="s">
        <v>51</v>
      </c>
      <c r="B75" s="73" t="s">
        <v>52</v>
      </c>
      <c r="C75" s="73"/>
      <c r="D75" s="73"/>
      <c r="E75" s="73"/>
      <c r="F75" s="73"/>
      <c r="G75" s="73"/>
      <c r="H75" s="73"/>
      <c r="I75" s="127">
        <v>0</v>
      </c>
      <c r="J75" s="127"/>
      <c r="K75" s="127"/>
      <c r="L75" s="127"/>
      <c r="M75" s="3"/>
    </row>
    <row r="76" spans="1:13" ht="15.75">
      <c r="A76" s="23" t="s">
        <v>53</v>
      </c>
      <c r="B76" s="73" t="s">
        <v>54</v>
      </c>
      <c r="C76" s="73"/>
      <c r="D76" s="73"/>
      <c r="E76" s="73"/>
      <c r="F76" s="73"/>
      <c r="G76" s="73"/>
      <c r="H76" s="73"/>
      <c r="I76" s="127">
        <v>0</v>
      </c>
      <c r="J76" s="127"/>
      <c r="K76" s="127"/>
      <c r="L76" s="127"/>
      <c r="M76" s="3"/>
    </row>
    <row r="77" spans="1:13" ht="31.5" customHeight="1">
      <c r="A77" s="23" t="s">
        <v>55</v>
      </c>
      <c r="B77" s="73" t="s">
        <v>56</v>
      </c>
      <c r="C77" s="73"/>
      <c r="D77" s="73"/>
      <c r="E77" s="73"/>
      <c r="F77" s="73"/>
      <c r="G77" s="73"/>
      <c r="H77" s="73"/>
      <c r="I77" s="127">
        <v>0</v>
      </c>
      <c r="J77" s="127"/>
      <c r="K77" s="127"/>
      <c r="L77" s="127"/>
      <c r="M77" s="3"/>
    </row>
    <row r="78" spans="1:13" ht="15.75">
      <c r="A78" s="23"/>
      <c r="B78" s="73" t="s">
        <v>18</v>
      </c>
      <c r="C78" s="73"/>
      <c r="D78" s="73"/>
      <c r="E78" s="73"/>
      <c r="F78" s="73"/>
      <c r="G78" s="73"/>
      <c r="H78" s="73"/>
      <c r="I78" s="127">
        <v>0</v>
      </c>
      <c r="J78" s="127"/>
      <c r="K78" s="127"/>
      <c r="L78" s="127"/>
      <c r="M78" s="3"/>
    </row>
    <row r="79" spans="1:13" ht="15.75">
      <c r="A79" s="23" t="s">
        <v>57</v>
      </c>
      <c r="B79" s="73" t="s">
        <v>36</v>
      </c>
      <c r="C79" s="73"/>
      <c r="D79" s="73"/>
      <c r="E79" s="73"/>
      <c r="F79" s="73"/>
      <c r="G79" s="73"/>
      <c r="H79" s="73"/>
      <c r="I79" s="127">
        <v>0</v>
      </c>
      <c r="J79" s="127"/>
      <c r="K79" s="127"/>
      <c r="L79" s="127"/>
      <c r="M79" s="3"/>
    </row>
    <row r="80" spans="1:13" ht="15.75">
      <c r="A80" s="23" t="s">
        <v>58</v>
      </c>
      <c r="B80" s="73" t="s">
        <v>38</v>
      </c>
      <c r="C80" s="73"/>
      <c r="D80" s="73"/>
      <c r="E80" s="73"/>
      <c r="F80" s="73"/>
      <c r="G80" s="73"/>
      <c r="H80" s="73"/>
      <c r="I80" s="127">
        <v>0</v>
      </c>
      <c r="J80" s="127"/>
      <c r="K80" s="127"/>
      <c r="L80" s="127"/>
      <c r="M80" s="3"/>
    </row>
    <row r="81" spans="1:13" ht="15.75">
      <c r="A81" s="23" t="s">
        <v>59</v>
      </c>
      <c r="B81" s="73" t="s">
        <v>40</v>
      </c>
      <c r="C81" s="73"/>
      <c r="D81" s="73"/>
      <c r="E81" s="73"/>
      <c r="F81" s="73"/>
      <c r="G81" s="73"/>
      <c r="H81" s="73"/>
      <c r="I81" s="127">
        <v>0</v>
      </c>
      <c r="J81" s="127"/>
      <c r="K81" s="127"/>
      <c r="L81" s="127"/>
      <c r="M81" s="3"/>
    </row>
    <row r="82" spans="1:13" ht="13.5" customHeight="1">
      <c r="A82" s="23" t="s">
        <v>60</v>
      </c>
      <c r="B82" s="73" t="s">
        <v>42</v>
      </c>
      <c r="C82" s="73"/>
      <c r="D82" s="73"/>
      <c r="E82" s="73"/>
      <c r="F82" s="73"/>
      <c r="G82" s="73"/>
      <c r="H82" s="73"/>
      <c r="I82" s="127">
        <v>0</v>
      </c>
      <c r="J82" s="127"/>
      <c r="K82" s="127"/>
      <c r="L82" s="127"/>
      <c r="M82" s="3"/>
    </row>
    <row r="83" spans="1:13" ht="15.75">
      <c r="A83" s="23" t="s">
        <v>61</v>
      </c>
      <c r="B83" s="73" t="s">
        <v>44</v>
      </c>
      <c r="C83" s="73"/>
      <c r="D83" s="73"/>
      <c r="E83" s="73"/>
      <c r="F83" s="73"/>
      <c r="G83" s="73"/>
      <c r="H83" s="73"/>
      <c r="I83" s="127">
        <v>0</v>
      </c>
      <c r="J83" s="127"/>
      <c r="K83" s="127"/>
      <c r="L83" s="127"/>
      <c r="M83" s="3"/>
    </row>
    <row r="84" spans="1:13" ht="16.5" customHeight="1">
      <c r="A84" s="23" t="s">
        <v>62</v>
      </c>
      <c r="B84" s="73" t="s">
        <v>46</v>
      </c>
      <c r="C84" s="73"/>
      <c r="D84" s="73"/>
      <c r="E84" s="73"/>
      <c r="F84" s="73"/>
      <c r="G84" s="73"/>
      <c r="H84" s="73"/>
      <c r="I84" s="127">
        <v>0</v>
      </c>
      <c r="J84" s="127"/>
      <c r="K84" s="127"/>
      <c r="L84" s="127"/>
      <c r="M84" s="3"/>
    </row>
    <row r="85" spans="1:13" ht="14.25" customHeight="1">
      <c r="A85" s="23" t="s">
        <v>63</v>
      </c>
      <c r="B85" s="73" t="s">
        <v>48</v>
      </c>
      <c r="C85" s="73"/>
      <c r="D85" s="73"/>
      <c r="E85" s="73"/>
      <c r="F85" s="73"/>
      <c r="G85" s="73"/>
      <c r="H85" s="73"/>
      <c r="I85" s="127">
        <v>0</v>
      </c>
      <c r="J85" s="127"/>
      <c r="K85" s="127"/>
      <c r="L85" s="127"/>
      <c r="M85" s="3"/>
    </row>
    <row r="86" spans="1:13" ht="15.75" customHeight="1">
      <c r="A86" s="23" t="s">
        <v>64</v>
      </c>
      <c r="B86" s="73" t="s">
        <v>50</v>
      </c>
      <c r="C86" s="73"/>
      <c r="D86" s="73"/>
      <c r="E86" s="73"/>
      <c r="F86" s="73"/>
      <c r="G86" s="73"/>
      <c r="H86" s="73"/>
      <c r="I86" s="127">
        <v>0</v>
      </c>
      <c r="J86" s="127"/>
      <c r="K86" s="127"/>
      <c r="L86" s="127"/>
      <c r="M86" s="3"/>
    </row>
    <row r="87" spans="1:13" ht="13.5" customHeight="1">
      <c r="A87" s="23" t="s">
        <v>65</v>
      </c>
      <c r="B87" s="73" t="s">
        <v>52</v>
      </c>
      <c r="C87" s="73"/>
      <c r="D87" s="73"/>
      <c r="E87" s="73"/>
      <c r="F87" s="73"/>
      <c r="G87" s="73"/>
      <c r="H87" s="73"/>
      <c r="I87" s="127">
        <v>0</v>
      </c>
      <c r="J87" s="127"/>
      <c r="K87" s="127"/>
      <c r="L87" s="127"/>
      <c r="M87" s="3"/>
    </row>
    <row r="88" spans="1:13" ht="15.75">
      <c r="A88" s="23" t="s">
        <v>66</v>
      </c>
      <c r="B88" s="73" t="s">
        <v>54</v>
      </c>
      <c r="C88" s="73"/>
      <c r="D88" s="73"/>
      <c r="E88" s="73"/>
      <c r="F88" s="73"/>
      <c r="G88" s="73"/>
      <c r="H88" s="73"/>
      <c r="I88" s="127">
        <v>0</v>
      </c>
      <c r="J88" s="127"/>
      <c r="K88" s="127"/>
      <c r="L88" s="127"/>
      <c r="M88" s="3"/>
    </row>
    <row r="89" spans="1:13" ht="15.75">
      <c r="A89" s="23" t="s">
        <v>67</v>
      </c>
      <c r="B89" s="131" t="s">
        <v>179</v>
      </c>
      <c r="C89" s="131"/>
      <c r="D89" s="131"/>
      <c r="E89" s="131"/>
      <c r="F89" s="131"/>
      <c r="G89" s="131"/>
      <c r="H89" s="131"/>
      <c r="I89" s="127">
        <v>1322273.49</v>
      </c>
      <c r="J89" s="127"/>
      <c r="K89" s="127"/>
      <c r="L89" s="127"/>
      <c r="M89" s="3"/>
    </row>
    <row r="90" spans="1:13" ht="15.75">
      <c r="A90" s="23"/>
      <c r="B90" s="73" t="s">
        <v>15</v>
      </c>
      <c r="C90" s="73"/>
      <c r="D90" s="73"/>
      <c r="E90" s="73"/>
      <c r="F90" s="73"/>
      <c r="G90" s="73"/>
      <c r="H90" s="73"/>
      <c r="I90" s="127">
        <v>0</v>
      </c>
      <c r="J90" s="127"/>
      <c r="K90" s="127"/>
      <c r="L90" s="127"/>
      <c r="M90" s="3"/>
    </row>
    <row r="91" spans="1:13" ht="15.75">
      <c r="A91" s="23" t="s">
        <v>68</v>
      </c>
      <c r="B91" s="73" t="s">
        <v>69</v>
      </c>
      <c r="C91" s="73"/>
      <c r="D91" s="73"/>
      <c r="E91" s="73"/>
      <c r="F91" s="73"/>
      <c r="G91" s="73"/>
      <c r="H91" s="73"/>
      <c r="I91" s="127">
        <v>1036239.84</v>
      </c>
      <c r="J91" s="127"/>
      <c r="K91" s="127"/>
      <c r="L91" s="127"/>
      <c r="M91" s="3"/>
    </row>
    <row r="92" spans="1:13" ht="33" customHeight="1">
      <c r="A92" s="23" t="s">
        <v>70</v>
      </c>
      <c r="B92" s="73" t="s">
        <v>71</v>
      </c>
      <c r="C92" s="73"/>
      <c r="D92" s="73"/>
      <c r="E92" s="73"/>
      <c r="F92" s="73"/>
      <c r="G92" s="73"/>
      <c r="H92" s="73"/>
      <c r="I92" s="127">
        <v>1322273.49</v>
      </c>
      <c r="J92" s="127"/>
      <c r="K92" s="127"/>
      <c r="L92" s="127"/>
      <c r="M92" s="3"/>
    </row>
    <row r="93" spans="1:13" ht="15.75">
      <c r="A93" s="23"/>
      <c r="B93" s="73" t="s">
        <v>18</v>
      </c>
      <c r="C93" s="73"/>
      <c r="D93" s="73"/>
      <c r="E93" s="73"/>
      <c r="F93" s="73"/>
      <c r="G93" s="73"/>
      <c r="H93" s="73"/>
      <c r="I93" s="127">
        <v>0</v>
      </c>
      <c r="J93" s="127"/>
      <c r="K93" s="127"/>
      <c r="L93" s="127"/>
      <c r="M93" s="3"/>
    </row>
    <row r="94" spans="1:13" ht="15.75">
      <c r="A94" s="23" t="s">
        <v>72</v>
      </c>
      <c r="B94" s="73" t="s">
        <v>73</v>
      </c>
      <c r="C94" s="73"/>
      <c r="D94" s="73"/>
      <c r="E94" s="73"/>
      <c r="F94" s="73"/>
      <c r="G94" s="73"/>
      <c r="H94" s="73"/>
      <c r="I94" s="127">
        <v>0</v>
      </c>
      <c r="J94" s="127"/>
      <c r="K94" s="127"/>
      <c r="L94" s="127"/>
      <c r="M94" s="3"/>
    </row>
    <row r="95" spans="1:13" ht="15.75">
      <c r="A95" s="23" t="s">
        <v>74</v>
      </c>
      <c r="B95" s="73" t="s">
        <v>75</v>
      </c>
      <c r="C95" s="73"/>
      <c r="D95" s="73"/>
      <c r="E95" s="73"/>
      <c r="F95" s="73"/>
      <c r="G95" s="73"/>
      <c r="H95" s="73"/>
      <c r="I95" s="127">
        <v>0</v>
      </c>
      <c r="J95" s="127"/>
      <c r="K95" s="127"/>
      <c r="L95" s="127"/>
      <c r="M95" s="3"/>
    </row>
    <row r="96" spans="1:13" ht="15.75">
      <c r="A96" s="23" t="s">
        <v>76</v>
      </c>
      <c r="B96" s="73" t="s">
        <v>77</v>
      </c>
      <c r="C96" s="73"/>
      <c r="D96" s="73"/>
      <c r="E96" s="73"/>
      <c r="F96" s="73"/>
      <c r="G96" s="73"/>
      <c r="H96" s="73"/>
      <c r="I96" s="127">
        <v>0</v>
      </c>
      <c r="J96" s="127"/>
      <c r="K96" s="127"/>
      <c r="L96" s="127"/>
      <c r="M96" s="3"/>
    </row>
    <row r="97" spans="1:13" ht="15.75">
      <c r="A97" s="23" t="s">
        <v>78</v>
      </c>
      <c r="B97" s="73" t="s">
        <v>79</v>
      </c>
      <c r="C97" s="73"/>
      <c r="D97" s="73"/>
      <c r="E97" s="73"/>
      <c r="F97" s="73"/>
      <c r="G97" s="73"/>
      <c r="H97" s="73"/>
      <c r="I97" s="127">
        <v>0</v>
      </c>
      <c r="J97" s="127"/>
      <c r="K97" s="127"/>
      <c r="L97" s="127"/>
      <c r="M97" s="3"/>
    </row>
    <row r="98" spans="1:13" ht="15.75">
      <c r="A98" s="23" t="s">
        <v>80</v>
      </c>
      <c r="B98" s="73" t="s">
        <v>81</v>
      </c>
      <c r="C98" s="73"/>
      <c r="D98" s="73"/>
      <c r="E98" s="73"/>
      <c r="F98" s="73"/>
      <c r="G98" s="73"/>
      <c r="H98" s="73"/>
      <c r="I98" s="127">
        <v>0</v>
      </c>
      <c r="J98" s="127"/>
      <c r="K98" s="127"/>
      <c r="L98" s="127"/>
      <c r="M98" s="3"/>
    </row>
    <row r="99" spans="1:13" ht="15.75">
      <c r="A99" s="23" t="s">
        <v>82</v>
      </c>
      <c r="B99" s="73" t="s">
        <v>83</v>
      </c>
      <c r="C99" s="73"/>
      <c r="D99" s="73"/>
      <c r="E99" s="73"/>
      <c r="F99" s="73"/>
      <c r="G99" s="73"/>
      <c r="H99" s="73"/>
      <c r="I99" s="127">
        <v>0</v>
      </c>
      <c r="J99" s="127"/>
      <c r="K99" s="127"/>
      <c r="L99" s="127"/>
      <c r="M99" s="3"/>
    </row>
    <row r="100" spans="1:13" ht="15.75">
      <c r="A100" s="23" t="s">
        <v>84</v>
      </c>
      <c r="B100" s="73" t="s">
        <v>85</v>
      </c>
      <c r="C100" s="73"/>
      <c r="D100" s="73"/>
      <c r="E100" s="73"/>
      <c r="F100" s="73"/>
      <c r="G100" s="73"/>
      <c r="H100" s="73"/>
      <c r="I100" s="127">
        <v>1322273.49</v>
      </c>
      <c r="J100" s="127"/>
      <c r="K100" s="127"/>
      <c r="L100" s="127"/>
      <c r="M100" s="3"/>
    </row>
    <row r="101" spans="1:13" ht="15.75">
      <c r="A101" s="23" t="s">
        <v>86</v>
      </c>
      <c r="B101" s="73" t="s">
        <v>87</v>
      </c>
      <c r="C101" s="73"/>
      <c r="D101" s="73"/>
      <c r="E101" s="73"/>
      <c r="F101" s="73"/>
      <c r="G101" s="73"/>
      <c r="H101" s="73"/>
      <c r="I101" s="127">
        <v>0</v>
      </c>
      <c r="J101" s="127"/>
      <c r="K101" s="127"/>
      <c r="L101" s="127"/>
      <c r="M101" s="3"/>
    </row>
    <row r="102" spans="1:13" ht="15.75">
      <c r="A102" s="23" t="s">
        <v>88</v>
      </c>
      <c r="B102" s="73" t="s">
        <v>89</v>
      </c>
      <c r="C102" s="73"/>
      <c r="D102" s="73"/>
      <c r="E102" s="73"/>
      <c r="F102" s="73"/>
      <c r="G102" s="73"/>
      <c r="H102" s="73"/>
      <c r="I102" s="127">
        <v>0</v>
      </c>
      <c r="J102" s="127"/>
      <c r="K102" s="127"/>
      <c r="L102" s="127"/>
      <c r="M102" s="3"/>
    </row>
    <row r="103" spans="1:13" ht="15.75">
      <c r="A103" s="23" t="s">
        <v>90</v>
      </c>
      <c r="B103" s="73" t="s">
        <v>91</v>
      </c>
      <c r="C103" s="73"/>
      <c r="D103" s="73"/>
      <c r="E103" s="73"/>
      <c r="F103" s="73"/>
      <c r="G103" s="73"/>
      <c r="H103" s="73"/>
      <c r="I103" s="127">
        <v>0</v>
      </c>
      <c r="J103" s="127"/>
      <c r="K103" s="127"/>
      <c r="L103" s="127"/>
      <c r="M103" s="3"/>
    </row>
    <row r="104" spans="1:13" ht="15.75">
      <c r="A104" s="23" t="s">
        <v>92</v>
      </c>
      <c r="B104" s="73" t="s">
        <v>93</v>
      </c>
      <c r="C104" s="73"/>
      <c r="D104" s="73"/>
      <c r="E104" s="73"/>
      <c r="F104" s="73"/>
      <c r="G104" s="73"/>
      <c r="H104" s="73"/>
      <c r="I104" s="127">
        <v>0</v>
      </c>
      <c r="J104" s="127"/>
      <c r="K104" s="127"/>
      <c r="L104" s="127"/>
      <c r="M104" s="3"/>
    </row>
    <row r="105" spans="1:13" ht="15.75">
      <c r="A105" s="23" t="s">
        <v>94</v>
      </c>
      <c r="B105" s="73" t="s">
        <v>95</v>
      </c>
      <c r="C105" s="73"/>
      <c r="D105" s="73"/>
      <c r="E105" s="73"/>
      <c r="F105" s="73"/>
      <c r="G105" s="73"/>
      <c r="H105" s="73"/>
      <c r="I105" s="127">
        <v>0</v>
      </c>
      <c r="J105" s="127"/>
      <c r="K105" s="127"/>
      <c r="L105" s="127"/>
      <c r="M105" s="3"/>
    </row>
    <row r="106" spans="1:13" ht="15.75">
      <c r="A106" s="23" t="s">
        <v>96</v>
      </c>
      <c r="B106" s="73" t="s">
        <v>97</v>
      </c>
      <c r="C106" s="73"/>
      <c r="D106" s="73"/>
      <c r="E106" s="73"/>
      <c r="F106" s="73"/>
      <c r="G106" s="73"/>
      <c r="H106" s="73"/>
      <c r="I106" s="127">
        <v>0</v>
      </c>
      <c r="J106" s="127"/>
      <c r="K106" s="127"/>
      <c r="L106" s="127"/>
      <c r="M106" s="3"/>
    </row>
    <row r="107" spans="1:13" ht="45" customHeight="1">
      <c r="A107" s="23" t="s">
        <v>98</v>
      </c>
      <c r="B107" s="73" t="s">
        <v>99</v>
      </c>
      <c r="C107" s="73"/>
      <c r="D107" s="73"/>
      <c r="E107" s="73"/>
      <c r="F107" s="73"/>
      <c r="G107" s="73"/>
      <c r="H107" s="73"/>
      <c r="I107" s="127">
        <v>0</v>
      </c>
      <c r="J107" s="127"/>
      <c r="K107" s="127"/>
      <c r="L107" s="127"/>
      <c r="M107" s="3"/>
    </row>
    <row r="108" spans="1:13" ht="15.75">
      <c r="A108" s="23"/>
      <c r="B108" s="73" t="s">
        <v>18</v>
      </c>
      <c r="C108" s="73"/>
      <c r="D108" s="73"/>
      <c r="E108" s="73"/>
      <c r="F108" s="73"/>
      <c r="G108" s="73"/>
      <c r="H108" s="73"/>
      <c r="I108" s="127">
        <v>0</v>
      </c>
      <c r="J108" s="127"/>
      <c r="K108" s="127"/>
      <c r="L108" s="127"/>
      <c r="M108" s="3"/>
    </row>
    <row r="109" spans="1:13" ht="15.75">
      <c r="A109" s="23" t="s">
        <v>100</v>
      </c>
      <c r="B109" s="73" t="s">
        <v>73</v>
      </c>
      <c r="C109" s="73"/>
      <c r="D109" s="73"/>
      <c r="E109" s="73"/>
      <c r="F109" s="73"/>
      <c r="G109" s="73"/>
      <c r="H109" s="73"/>
      <c r="I109" s="127">
        <v>0</v>
      </c>
      <c r="J109" s="127"/>
      <c r="K109" s="127"/>
      <c r="L109" s="127"/>
      <c r="M109" s="3"/>
    </row>
    <row r="110" spans="1:13" ht="15.75">
      <c r="A110" s="23" t="s">
        <v>101</v>
      </c>
      <c r="B110" s="73" t="s">
        <v>75</v>
      </c>
      <c r="C110" s="73"/>
      <c r="D110" s="73"/>
      <c r="E110" s="73"/>
      <c r="F110" s="73"/>
      <c r="G110" s="73"/>
      <c r="H110" s="73"/>
      <c r="I110" s="127">
        <v>0</v>
      </c>
      <c r="J110" s="127"/>
      <c r="K110" s="127"/>
      <c r="L110" s="127"/>
      <c r="M110" s="3"/>
    </row>
    <row r="111" spans="1:13" ht="15.75">
      <c r="A111" s="23" t="s">
        <v>102</v>
      </c>
      <c r="B111" s="73" t="s">
        <v>77</v>
      </c>
      <c r="C111" s="73"/>
      <c r="D111" s="73"/>
      <c r="E111" s="73"/>
      <c r="F111" s="73"/>
      <c r="G111" s="73"/>
      <c r="H111" s="73"/>
      <c r="I111" s="127">
        <v>0</v>
      </c>
      <c r="J111" s="127"/>
      <c r="K111" s="127"/>
      <c r="L111" s="127"/>
      <c r="M111" s="3"/>
    </row>
    <row r="112" spans="1:13" ht="15.75">
      <c r="A112" s="23" t="s">
        <v>103</v>
      </c>
      <c r="B112" s="73" t="s">
        <v>79</v>
      </c>
      <c r="C112" s="73"/>
      <c r="D112" s="73"/>
      <c r="E112" s="73"/>
      <c r="F112" s="73"/>
      <c r="G112" s="73"/>
      <c r="H112" s="73"/>
      <c r="I112" s="127">
        <v>0</v>
      </c>
      <c r="J112" s="127"/>
      <c r="K112" s="127"/>
      <c r="L112" s="127"/>
      <c r="M112" s="3"/>
    </row>
    <row r="113" spans="1:13" ht="15.75">
      <c r="A113" s="23" t="s">
        <v>104</v>
      </c>
      <c r="B113" s="73" t="s">
        <v>81</v>
      </c>
      <c r="C113" s="73"/>
      <c r="D113" s="73"/>
      <c r="E113" s="73"/>
      <c r="F113" s="73"/>
      <c r="G113" s="73"/>
      <c r="H113" s="73"/>
      <c r="I113" s="127">
        <v>0</v>
      </c>
      <c r="J113" s="127"/>
      <c r="K113" s="127"/>
      <c r="L113" s="127"/>
      <c r="M113" s="3"/>
    </row>
    <row r="114" spans="1:13" ht="15.75">
      <c r="A114" s="23" t="s">
        <v>105</v>
      </c>
      <c r="B114" s="73" t="s">
        <v>83</v>
      </c>
      <c r="C114" s="73"/>
      <c r="D114" s="73"/>
      <c r="E114" s="73"/>
      <c r="F114" s="73"/>
      <c r="G114" s="73"/>
      <c r="H114" s="73"/>
      <c r="I114" s="127">
        <v>0</v>
      </c>
      <c r="J114" s="127"/>
      <c r="K114" s="127"/>
      <c r="L114" s="127"/>
      <c r="M114" s="3"/>
    </row>
    <row r="115" spans="1:13" ht="15.75">
      <c r="A115" s="23" t="s">
        <v>106</v>
      </c>
      <c r="B115" s="73" t="s">
        <v>85</v>
      </c>
      <c r="C115" s="73"/>
      <c r="D115" s="73"/>
      <c r="E115" s="73"/>
      <c r="F115" s="73"/>
      <c r="G115" s="73"/>
      <c r="H115" s="73"/>
      <c r="I115" s="127">
        <v>0</v>
      </c>
      <c r="J115" s="127"/>
      <c r="K115" s="127"/>
      <c r="L115" s="127"/>
      <c r="M115" s="3"/>
    </row>
    <row r="116" spans="1:13" ht="15.75">
      <c r="A116" s="23" t="s">
        <v>107</v>
      </c>
      <c r="B116" s="73" t="s">
        <v>87</v>
      </c>
      <c r="C116" s="73"/>
      <c r="D116" s="73"/>
      <c r="E116" s="73"/>
      <c r="F116" s="73"/>
      <c r="G116" s="73"/>
      <c r="H116" s="73"/>
      <c r="I116" s="127">
        <v>0</v>
      </c>
      <c r="J116" s="127"/>
      <c r="K116" s="127"/>
      <c r="L116" s="127"/>
      <c r="M116" s="3"/>
    </row>
    <row r="117" spans="1:13" ht="15.75">
      <c r="A117" s="23" t="s">
        <v>108</v>
      </c>
      <c r="B117" s="73" t="s">
        <v>89</v>
      </c>
      <c r="C117" s="73"/>
      <c r="D117" s="73"/>
      <c r="E117" s="73"/>
      <c r="F117" s="73"/>
      <c r="G117" s="73"/>
      <c r="H117" s="73"/>
      <c r="I117" s="127">
        <v>0</v>
      </c>
      <c r="J117" s="127"/>
      <c r="K117" s="127"/>
      <c r="L117" s="127"/>
      <c r="M117" s="3"/>
    </row>
    <row r="118" spans="1:13" ht="15.75">
      <c r="A118" s="23" t="s">
        <v>109</v>
      </c>
      <c r="B118" s="73" t="s">
        <v>91</v>
      </c>
      <c r="C118" s="73"/>
      <c r="D118" s="73"/>
      <c r="E118" s="73"/>
      <c r="F118" s="73"/>
      <c r="G118" s="73"/>
      <c r="H118" s="73"/>
      <c r="I118" s="127">
        <v>0</v>
      </c>
      <c r="J118" s="127"/>
      <c r="K118" s="127"/>
      <c r="L118" s="127"/>
      <c r="M118" s="3"/>
    </row>
    <row r="119" spans="1:13" ht="15.75">
      <c r="A119" s="23" t="s">
        <v>110</v>
      </c>
      <c r="B119" s="73" t="s">
        <v>93</v>
      </c>
      <c r="C119" s="73"/>
      <c r="D119" s="73"/>
      <c r="E119" s="73"/>
      <c r="F119" s="73"/>
      <c r="G119" s="73"/>
      <c r="H119" s="73"/>
      <c r="I119" s="127">
        <v>0</v>
      </c>
      <c r="J119" s="127"/>
      <c r="K119" s="127"/>
      <c r="L119" s="127"/>
      <c r="M119" s="3"/>
    </row>
    <row r="120" spans="1:13" ht="15.75">
      <c r="A120" s="23" t="s">
        <v>111</v>
      </c>
      <c r="B120" s="73" t="s">
        <v>95</v>
      </c>
      <c r="C120" s="73"/>
      <c r="D120" s="73"/>
      <c r="E120" s="73"/>
      <c r="F120" s="73"/>
      <c r="G120" s="73"/>
      <c r="H120" s="73"/>
      <c r="I120" s="127">
        <v>0</v>
      </c>
      <c r="J120" s="127"/>
      <c r="K120" s="127"/>
      <c r="L120" s="127"/>
      <c r="M120" s="3"/>
    </row>
    <row r="121" spans="1:13" ht="15.75">
      <c r="A121" s="23" t="s">
        <v>112</v>
      </c>
      <c r="B121" s="73" t="s">
        <v>97</v>
      </c>
      <c r="C121" s="73"/>
      <c r="D121" s="73"/>
      <c r="E121" s="73"/>
      <c r="F121" s="73"/>
      <c r="G121" s="73"/>
      <c r="H121" s="73"/>
      <c r="I121" s="127">
        <v>0</v>
      </c>
      <c r="J121" s="127"/>
      <c r="K121" s="127"/>
      <c r="L121" s="127"/>
      <c r="M121" s="3"/>
    </row>
    <row r="122" spans="1:13" ht="15">
      <c r="A122" s="1"/>
      <c r="B122" s="6"/>
      <c r="C122" s="1"/>
      <c r="D122" s="1"/>
      <c r="E122" s="1"/>
      <c r="F122" s="1"/>
      <c r="G122" s="1"/>
      <c r="H122" s="135"/>
      <c r="I122" s="135"/>
      <c r="J122" s="132"/>
      <c r="K122" s="132"/>
      <c r="L122" s="132"/>
      <c r="M122" s="3"/>
    </row>
    <row r="123" spans="1:13" ht="15.75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3"/>
    </row>
    <row r="124" spans="1:13" ht="15.75">
      <c r="A124" s="1"/>
      <c r="B124" s="24"/>
      <c r="C124" s="1"/>
      <c r="D124" s="1"/>
      <c r="E124" s="1"/>
      <c r="F124" s="1"/>
      <c r="G124" s="1"/>
      <c r="H124" s="132"/>
      <c r="I124" s="132"/>
      <c r="J124" s="1"/>
      <c r="K124" s="86"/>
      <c r="L124" s="86"/>
      <c r="M124" s="3"/>
    </row>
    <row r="125" spans="1:13" ht="39" customHeight="1">
      <c r="A125" s="134" t="s">
        <v>11</v>
      </c>
      <c r="B125" s="137" t="s">
        <v>12</v>
      </c>
      <c r="C125" s="137"/>
      <c r="D125" s="137"/>
      <c r="E125" s="137"/>
      <c r="F125" s="137" t="s">
        <v>113</v>
      </c>
      <c r="G125" s="137" t="s">
        <v>114</v>
      </c>
      <c r="H125" s="139" t="s">
        <v>115</v>
      </c>
      <c r="I125" s="140"/>
      <c r="J125" s="140"/>
      <c r="K125" s="140"/>
      <c r="L125" s="141"/>
      <c r="M125" s="136"/>
    </row>
    <row r="126" spans="1:13" ht="12.75">
      <c r="A126" s="134"/>
      <c r="B126" s="137"/>
      <c r="C126" s="137"/>
      <c r="D126" s="137"/>
      <c r="E126" s="137"/>
      <c r="F126" s="137"/>
      <c r="G126" s="137"/>
      <c r="H126" s="142" t="s">
        <v>18</v>
      </c>
      <c r="I126" s="143"/>
      <c r="J126" s="143"/>
      <c r="K126" s="143"/>
      <c r="L126" s="144"/>
      <c r="M126" s="136"/>
    </row>
    <row r="127" spans="1:13" ht="12.75">
      <c r="A127" s="134"/>
      <c r="B127" s="137"/>
      <c r="C127" s="137"/>
      <c r="D127" s="137"/>
      <c r="E127" s="137"/>
      <c r="F127" s="138"/>
      <c r="G127" s="137"/>
      <c r="H127" s="145" t="s">
        <v>193</v>
      </c>
      <c r="I127" s="146"/>
      <c r="J127" s="30" t="s">
        <v>116</v>
      </c>
      <c r="K127" s="134" t="s">
        <v>194</v>
      </c>
      <c r="L127" s="134"/>
      <c r="M127" s="3"/>
    </row>
    <row r="128" spans="1:13" ht="31.5" customHeight="1">
      <c r="A128" s="23" t="s">
        <v>14</v>
      </c>
      <c r="B128" s="73" t="s">
        <v>117</v>
      </c>
      <c r="C128" s="73"/>
      <c r="D128" s="73"/>
      <c r="E128" s="73"/>
      <c r="F128" s="26" t="s">
        <v>118</v>
      </c>
      <c r="G128" s="31"/>
      <c r="H128" s="74"/>
      <c r="I128" s="75"/>
      <c r="J128" s="32"/>
      <c r="K128" s="128"/>
      <c r="L128" s="128"/>
      <c r="M128" s="3"/>
    </row>
    <row r="129" spans="1:13" ht="15.75">
      <c r="A129" s="23" t="s">
        <v>30</v>
      </c>
      <c r="B129" s="131" t="s">
        <v>180</v>
      </c>
      <c r="C129" s="131"/>
      <c r="D129" s="131"/>
      <c r="E129" s="131"/>
      <c r="F129" s="26" t="s">
        <v>118</v>
      </c>
      <c r="G129" s="31"/>
      <c r="H129" s="85">
        <f>H131+H136</f>
        <v>1823000</v>
      </c>
      <c r="I129" s="147"/>
      <c r="J129" s="33">
        <f>J131+J136</f>
        <v>2265000</v>
      </c>
      <c r="K129" s="33">
        <f>K131+K136</f>
        <v>2275000</v>
      </c>
      <c r="L129" s="33">
        <f>L132+L139+L142</f>
        <v>0</v>
      </c>
      <c r="M129" s="3"/>
    </row>
    <row r="130" spans="1:13" ht="15.75">
      <c r="A130" s="23"/>
      <c r="B130" s="73" t="s">
        <v>18</v>
      </c>
      <c r="C130" s="73"/>
      <c r="D130" s="73"/>
      <c r="E130" s="73"/>
      <c r="F130" s="26" t="s">
        <v>118</v>
      </c>
      <c r="G130" s="31"/>
      <c r="H130" s="85"/>
      <c r="I130" s="147"/>
      <c r="J130" s="35"/>
      <c r="K130" s="148"/>
      <c r="L130" s="148"/>
      <c r="M130" s="3"/>
    </row>
    <row r="131" spans="1:13" ht="18" customHeight="1">
      <c r="A131" s="127" t="s">
        <v>31</v>
      </c>
      <c r="B131" s="73" t="s">
        <v>119</v>
      </c>
      <c r="C131" s="73"/>
      <c r="D131" s="73"/>
      <c r="E131" s="73"/>
      <c r="F131" s="137" t="s">
        <v>118</v>
      </c>
      <c r="G131" s="106" t="s">
        <v>120</v>
      </c>
      <c r="H131" s="76">
        <v>1773000</v>
      </c>
      <c r="I131" s="52"/>
      <c r="J131" s="97">
        <v>2200000</v>
      </c>
      <c r="K131" s="93">
        <v>2200000</v>
      </c>
      <c r="L131" s="94"/>
      <c r="M131" s="136"/>
    </row>
    <row r="132" spans="1:13" ht="12.75">
      <c r="A132" s="127"/>
      <c r="B132" s="73"/>
      <c r="C132" s="73"/>
      <c r="D132" s="73"/>
      <c r="E132" s="73"/>
      <c r="F132" s="137"/>
      <c r="G132" s="107"/>
      <c r="H132" s="78"/>
      <c r="I132" s="53"/>
      <c r="J132" s="84"/>
      <c r="K132" s="95"/>
      <c r="L132" s="96"/>
      <c r="M132" s="136"/>
    </row>
    <row r="133" spans="1:13" ht="15.75">
      <c r="A133" s="23" t="s">
        <v>33</v>
      </c>
      <c r="B133" s="73" t="s">
        <v>121</v>
      </c>
      <c r="C133" s="73"/>
      <c r="D133" s="73"/>
      <c r="E133" s="73"/>
      <c r="F133" s="26" t="s">
        <v>118</v>
      </c>
      <c r="G133" s="31"/>
      <c r="H133" s="74"/>
      <c r="I133" s="75"/>
      <c r="J133" s="37"/>
      <c r="K133" s="148"/>
      <c r="L133" s="148"/>
      <c r="M133" s="3"/>
    </row>
    <row r="134" spans="1:13" ht="15.75">
      <c r="A134" s="23" t="s">
        <v>55</v>
      </c>
      <c r="B134" s="73" t="s">
        <v>122</v>
      </c>
      <c r="C134" s="73"/>
      <c r="D134" s="73"/>
      <c r="E134" s="73"/>
      <c r="F134" s="26" t="s">
        <v>118</v>
      </c>
      <c r="G134" s="31"/>
      <c r="H134" s="74"/>
      <c r="I134" s="75"/>
      <c r="J134" s="35"/>
      <c r="K134" s="148"/>
      <c r="L134" s="148"/>
      <c r="M134" s="3"/>
    </row>
    <row r="135" spans="1:13" ht="29.25" customHeight="1">
      <c r="A135" s="127" t="s">
        <v>123</v>
      </c>
      <c r="B135" s="149" t="s">
        <v>195</v>
      </c>
      <c r="C135" s="149"/>
      <c r="D135" s="149"/>
      <c r="E135" s="149"/>
      <c r="F135" s="137" t="s">
        <v>118</v>
      </c>
      <c r="G135" s="36"/>
      <c r="H135" s="38"/>
      <c r="I135" s="45"/>
      <c r="J135" s="35"/>
      <c r="K135" s="33"/>
      <c r="L135" s="33"/>
      <c r="M135" s="136"/>
    </row>
    <row r="136" spans="1:13" ht="48.75" customHeight="1">
      <c r="A136" s="127"/>
      <c r="B136" s="149"/>
      <c r="C136" s="149"/>
      <c r="D136" s="149"/>
      <c r="E136" s="149"/>
      <c r="F136" s="137"/>
      <c r="G136" s="15" t="s">
        <v>201</v>
      </c>
      <c r="H136" s="39">
        <v>50000</v>
      </c>
      <c r="I136" s="54"/>
      <c r="J136" s="37">
        <v>65000</v>
      </c>
      <c r="K136" s="33">
        <v>75000</v>
      </c>
      <c r="L136" s="33">
        <f>L139</f>
        <v>0</v>
      </c>
      <c r="M136" s="136"/>
    </row>
    <row r="137" spans="1:13" ht="15.75">
      <c r="A137" s="23"/>
      <c r="B137" s="73" t="s">
        <v>18</v>
      </c>
      <c r="C137" s="73"/>
      <c r="D137" s="73"/>
      <c r="E137" s="73"/>
      <c r="F137" s="26" t="s">
        <v>118</v>
      </c>
      <c r="G137" s="31"/>
      <c r="H137" s="74"/>
      <c r="I137" s="75"/>
      <c r="J137" s="40"/>
      <c r="K137" s="33"/>
      <c r="L137" s="33"/>
      <c r="M137" s="3"/>
    </row>
    <row r="138" spans="1:13" ht="39" customHeight="1">
      <c r="A138" s="127" t="s">
        <v>124</v>
      </c>
      <c r="B138" s="149" t="s">
        <v>196</v>
      </c>
      <c r="C138" s="149"/>
      <c r="D138" s="149"/>
      <c r="E138" s="149"/>
      <c r="F138" s="137" t="s">
        <v>118</v>
      </c>
      <c r="G138" s="150">
        <v>0</v>
      </c>
      <c r="H138" s="152">
        <v>0</v>
      </c>
      <c r="I138" s="45"/>
      <c r="J138" s="97">
        <v>0</v>
      </c>
      <c r="K138" s="97">
        <v>0</v>
      </c>
      <c r="L138" s="33"/>
      <c r="M138" s="136"/>
    </row>
    <row r="139" spans="1:13" ht="12.75">
      <c r="A139" s="127"/>
      <c r="B139" s="149"/>
      <c r="C139" s="149"/>
      <c r="D139" s="149"/>
      <c r="E139" s="149"/>
      <c r="F139" s="137"/>
      <c r="G139" s="151"/>
      <c r="H139" s="78"/>
      <c r="I139" s="54"/>
      <c r="J139" s="84"/>
      <c r="K139" s="84"/>
      <c r="L139" s="33"/>
      <c r="M139" s="136"/>
    </row>
    <row r="140" spans="1:13" ht="15.75">
      <c r="A140" s="23" t="s">
        <v>125</v>
      </c>
      <c r="B140" s="73" t="s">
        <v>126</v>
      </c>
      <c r="C140" s="73"/>
      <c r="D140" s="73"/>
      <c r="E140" s="73"/>
      <c r="F140" s="26" t="s">
        <v>118</v>
      </c>
      <c r="G140" s="31"/>
      <c r="H140" s="74"/>
      <c r="I140" s="75"/>
      <c r="J140" s="40"/>
      <c r="K140" s="148"/>
      <c r="L140" s="148"/>
      <c r="M140" s="3"/>
    </row>
    <row r="141" spans="1:13" ht="18" customHeight="1">
      <c r="A141" s="127" t="s">
        <v>127</v>
      </c>
      <c r="B141" s="73" t="s">
        <v>128</v>
      </c>
      <c r="C141" s="73"/>
      <c r="D141" s="73"/>
      <c r="E141" s="73"/>
      <c r="F141" s="137" t="s">
        <v>118</v>
      </c>
      <c r="G141" s="150">
        <v>0</v>
      </c>
      <c r="H141" s="152"/>
      <c r="I141" s="45"/>
      <c r="J141" s="97"/>
      <c r="K141" s="93"/>
      <c r="L141" s="94"/>
      <c r="M141" s="136"/>
    </row>
    <row r="142" spans="1:13" ht="12.75">
      <c r="A142" s="127"/>
      <c r="B142" s="73"/>
      <c r="C142" s="73"/>
      <c r="D142" s="73"/>
      <c r="E142" s="73"/>
      <c r="F142" s="137"/>
      <c r="G142" s="151"/>
      <c r="H142" s="78"/>
      <c r="I142" s="54"/>
      <c r="J142" s="84"/>
      <c r="K142" s="153"/>
      <c r="L142" s="96"/>
      <c r="M142" s="136"/>
    </row>
    <row r="143" spans="1:13" ht="15.75">
      <c r="A143" s="23"/>
      <c r="B143" s="73" t="s">
        <v>18</v>
      </c>
      <c r="C143" s="73"/>
      <c r="D143" s="73"/>
      <c r="E143" s="73"/>
      <c r="F143" s="26" t="s">
        <v>118</v>
      </c>
      <c r="G143" s="31"/>
      <c r="H143" s="74"/>
      <c r="I143" s="75"/>
      <c r="J143" s="37"/>
      <c r="K143" s="148"/>
      <c r="L143" s="148"/>
      <c r="M143" s="3"/>
    </row>
    <row r="144" spans="1:13" ht="31.5" customHeight="1">
      <c r="A144" s="23" t="s">
        <v>129</v>
      </c>
      <c r="B144" s="73" t="s">
        <v>130</v>
      </c>
      <c r="C144" s="73"/>
      <c r="D144" s="73"/>
      <c r="E144" s="73"/>
      <c r="F144" s="26" t="s">
        <v>118</v>
      </c>
      <c r="G144" s="31"/>
      <c r="H144" s="74"/>
      <c r="I144" s="75"/>
      <c r="J144" s="33"/>
      <c r="K144" s="148"/>
      <c r="L144" s="148"/>
      <c r="M144" s="3"/>
    </row>
    <row r="145" spans="1:13" ht="31.5" customHeight="1">
      <c r="A145" s="23" t="s">
        <v>131</v>
      </c>
      <c r="B145" s="73" t="s">
        <v>132</v>
      </c>
      <c r="C145" s="73"/>
      <c r="D145" s="73"/>
      <c r="E145" s="73"/>
      <c r="F145" s="26" t="s">
        <v>118</v>
      </c>
      <c r="G145" s="31"/>
      <c r="H145" s="74"/>
      <c r="I145" s="75"/>
      <c r="J145" s="33"/>
      <c r="K145" s="148"/>
      <c r="L145" s="148"/>
      <c r="M145" s="3"/>
    </row>
    <row r="146" spans="1:13" ht="15.75">
      <c r="A146" s="23" t="s">
        <v>67</v>
      </c>
      <c r="B146" s="131" t="s">
        <v>181</v>
      </c>
      <c r="C146" s="131"/>
      <c r="D146" s="131"/>
      <c r="E146" s="131"/>
      <c r="F146" s="26">
        <v>900</v>
      </c>
      <c r="G146" s="31"/>
      <c r="H146" s="85">
        <f>H147+H148</f>
        <v>1823000</v>
      </c>
      <c r="I146" s="147"/>
      <c r="J146" s="34">
        <f>J147+J148</f>
        <v>2265000</v>
      </c>
      <c r="K146" s="34">
        <f>K147+K148</f>
        <v>2275000</v>
      </c>
      <c r="L146" s="34">
        <f>L151+L161+L183+L186</f>
        <v>0</v>
      </c>
      <c r="M146" s="3"/>
    </row>
    <row r="147" spans="1:13" ht="15.75">
      <c r="A147" s="23"/>
      <c r="B147" s="72" t="s">
        <v>199</v>
      </c>
      <c r="C147" s="72"/>
      <c r="D147" s="72"/>
      <c r="E147" s="72"/>
      <c r="F147" s="26"/>
      <c r="G147" s="31" t="s">
        <v>120</v>
      </c>
      <c r="H147" s="51">
        <v>1773000</v>
      </c>
      <c r="I147" s="58"/>
      <c r="J147" s="71">
        <v>2200000</v>
      </c>
      <c r="K147" s="71">
        <v>2200000</v>
      </c>
      <c r="L147" s="34"/>
      <c r="M147" s="3"/>
    </row>
    <row r="148" spans="1:13" ht="15.75">
      <c r="A148" s="23"/>
      <c r="B148" s="72" t="s">
        <v>202</v>
      </c>
      <c r="C148" s="72"/>
      <c r="D148" s="72"/>
      <c r="E148" s="72"/>
      <c r="F148" s="26"/>
      <c r="G148" s="31" t="s">
        <v>201</v>
      </c>
      <c r="H148" s="68">
        <f>H155+H160+H168+H172+H185+H195+H190</f>
        <v>50000</v>
      </c>
      <c r="I148" s="69"/>
      <c r="J148" s="68">
        <f>J155+J160+J168+J172+J185+J195+J190</f>
        <v>65000</v>
      </c>
      <c r="K148" s="68">
        <f>K155+K160+K168+K172+K185+K195+K190</f>
        <v>75000</v>
      </c>
      <c r="L148" s="34"/>
      <c r="M148" s="3"/>
    </row>
    <row r="149" spans="1:13" ht="15.75">
      <c r="A149" s="23"/>
      <c r="B149" s="73" t="s">
        <v>18</v>
      </c>
      <c r="C149" s="73"/>
      <c r="D149" s="73"/>
      <c r="E149" s="73"/>
      <c r="F149" s="25"/>
      <c r="G149" s="42"/>
      <c r="H149" s="74"/>
      <c r="I149" s="75"/>
      <c r="J149" s="35"/>
      <c r="K149" s="148"/>
      <c r="L149" s="148"/>
      <c r="M149" s="3"/>
    </row>
    <row r="150" spans="1:13" ht="18" customHeight="1">
      <c r="A150" s="127" t="s">
        <v>68</v>
      </c>
      <c r="B150" s="73" t="s">
        <v>133</v>
      </c>
      <c r="C150" s="73"/>
      <c r="D150" s="73"/>
      <c r="E150" s="73"/>
      <c r="F150" s="137">
        <v>210</v>
      </c>
      <c r="G150" s="150"/>
      <c r="H150" s="76">
        <f>H153+H155+H158</f>
        <v>1599400</v>
      </c>
      <c r="I150" s="45"/>
      <c r="J150" s="83">
        <f>J153+J155+J158</f>
        <v>1612600</v>
      </c>
      <c r="K150" s="76">
        <f>K153+K155+K158</f>
        <v>1616200</v>
      </c>
      <c r="L150" s="77"/>
      <c r="M150" s="136"/>
    </row>
    <row r="151" spans="1:13" ht="12.75">
      <c r="A151" s="127"/>
      <c r="B151" s="73"/>
      <c r="C151" s="73"/>
      <c r="D151" s="73"/>
      <c r="E151" s="73"/>
      <c r="F151" s="137"/>
      <c r="G151" s="151"/>
      <c r="H151" s="78"/>
      <c r="I151" s="53"/>
      <c r="J151" s="84"/>
      <c r="K151" s="78"/>
      <c r="L151" s="79"/>
      <c r="M151" s="136"/>
    </row>
    <row r="152" spans="1:13" ht="15.75">
      <c r="A152" s="23"/>
      <c r="B152" s="73" t="s">
        <v>15</v>
      </c>
      <c r="C152" s="73"/>
      <c r="D152" s="73"/>
      <c r="E152" s="73"/>
      <c r="F152" s="25"/>
      <c r="G152" s="42"/>
      <c r="H152" s="74"/>
      <c r="I152" s="75"/>
      <c r="J152" s="37"/>
      <c r="K152" s="148"/>
      <c r="L152" s="148"/>
      <c r="M152" s="3"/>
    </row>
    <row r="153" spans="1:13" ht="15.75">
      <c r="A153" s="23" t="s">
        <v>134</v>
      </c>
      <c r="B153" s="73" t="s">
        <v>135</v>
      </c>
      <c r="C153" s="73"/>
      <c r="D153" s="73"/>
      <c r="E153" s="73"/>
      <c r="F153" s="26">
        <v>211</v>
      </c>
      <c r="G153" s="31"/>
      <c r="H153" s="74">
        <f>H154+H155</f>
        <v>1213700</v>
      </c>
      <c r="I153" s="75"/>
      <c r="J153" s="33">
        <f>J154+J155</f>
        <v>1219400</v>
      </c>
      <c r="K153" s="33">
        <f>K154+K155</f>
        <v>1221000</v>
      </c>
      <c r="L153" s="33">
        <f>L154</f>
        <v>0</v>
      </c>
      <c r="M153" s="3"/>
    </row>
    <row r="154" spans="1:13" ht="15.75">
      <c r="A154" s="23"/>
      <c r="B154" s="72" t="s">
        <v>199</v>
      </c>
      <c r="C154" s="72"/>
      <c r="D154" s="72"/>
      <c r="E154" s="72"/>
      <c r="F154" s="26">
        <v>211</v>
      </c>
      <c r="G154" s="31" t="s">
        <v>120</v>
      </c>
      <c r="H154" s="74">
        <v>1194500</v>
      </c>
      <c r="I154" s="75"/>
      <c r="J154" s="33">
        <v>1194500</v>
      </c>
      <c r="K154" s="33">
        <v>1194500</v>
      </c>
      <c r="L154" s="33"/>
      <c r="M154" s="3"/>
    </row>
    <row r="155" spans="1:13" ht="15.75" customHeight="1">
      <c r="A155" s="23" t="s">
        <v>136</v>
      </c>
      <c r="B155" s="72" t="s">
        <v>202</v>
      </c>
      <c r="C155" s="72"/>
      <c r="D155" s="72"/>
      <c r="E155" s="72"/>
      <c r="F155" s="26">
        <v>211</v>
      </c>
      <c r="G155" s="59" t="s">
        <v>201</v>
      </c>
      <c r="H155" s="88">
        <v>19200</v>
      </c>
      <c r="I155" s="89"/>
      <c r="J155" s="62">
        <v>24900</v>
      </c>
      <c r="K155" s="62">
        <v>26500</v>
      </c>
      <c r="L155" s="33">
        <f>L156+L157</f>
        <v>0</v>
      </c>
      <c r="M155" s="3"/>
    </row>
    <row r="156" spans="1:13" ht="15.75">
      <c r="A156" s="23"/>
      <c r="B156" s="72"/>
      <c r="C156" s="72"/>
      <c r="D156" s="72"/>
      <c r="E156" s="72"/>
      <c r="F156" s="26"/>
      <c r="G156" s="31"/>
      <c r="H156" s="74"/>
      <c r="I156" s="75"/>
      <c r="J156" s="33"/>
      <c r="K156" s="33"/>
      <c r="L156" s="33"/>
      <c r="M156" s="3"/>
    </row>
    <row r="157" spans="1:13" ht="15.75">
      <c r="A157" s="23"/>
      <c r="B157" s="72"/>
      <c r="C157" s="72"/>
      <c r="D157" s="72"/>
      <c r="E157" s="72"/>
      <c r="F157" s="26"/>
      <c r="G157" s="31"/>
      <c r="H157" s="27"/>
      <c r="I157" s="28"/>
      <c r="J157" s="33"/>
      <c r="K157" s="33"/>
      <c r="L157" s="33"/>
      <c r="M157" s="3"/>
    </row>
    <row r="158" spans="1:13" ht="31.5" customHeight="1">
      <c r="A158" s="23" t="s">
        <v>137</v>
      </c>
      <c r="B158" s="73" t="s">
        <v>138</v>
      </c>
      <c r="C158" s="73"/>
      <c r="D158" s="73"/>
      <c r="E158" s="73"/>
      <c r="F158" s="26">
        <v>213</v>
      </c>
      <c r="G158" s="31"/>
      <c r="H158" s="74">
        <f>H159+H160</f>
        <v>366500</v>
      </c>
      <c r="I158" s="75"/>
      <c r="J158" s="33">
        <f>J159+J160</f>
        <v>368300</v>
      </c>
      <c r="K158" s="33">
        <f>K159+K160</f>
        <v>368700</v>
      </c>
      <c r="L158" s="33">
        <f>L159</f>
        <v>0</v>
      </c>
      <c r="M158" s="3"/>
    </row>
    <row r="159" spans="1:13" ht="15.75">
      <c r="A159" s="23"/>
      <c r="B159" s="72" t="s">
        <v>199</v>
      </c>
      <c r="C159" s="72"/>
      <c r="D159" s="72"/>
      <c r="E159" s="72"/>
      <c r="F159" s="26">
        <v>213</v>
      </c>
      <c r="G159" s="31" t="s">
        <v>120</v>
      </c>
      <c r="H159" s="74">
        <v>360700</v>
      </c>
      <c r="I159" s="75"/>
      <c r="J159" s="33">
        <v>360700</v>
      </c>
      <c r="K159" s="33">
        <v>360700</v>
      </c>
      <c r="L159" s="33"/>
      <c r="M159" s="3"/>
    </row>
    <row r="160" spans="1:13" ht="15.75">
      <c r="A160" s="23"/>
      <c r="B160" s="72" t="s">
        <v>202</v>
      </c>
      <c r="C160" s="72"/>
      <c r="D160" s="72"/>
      <c r="E160" s="72"/>
      <c r="F160" s="26">
        <v>213</v>
      </c>
      <c r="G160" s="59" t="s">
        <v>201</v>
      </c>
      <c r="H160" s="60">
        <v>5800</v>
      </c>
      <c r="I160" s="61"/>
      <c r="J160" s="62">
        <v>7600</v>
      </c>
      <c r="K160" s="62">
        <v>8000</v>
      </c>
      <c r="L160" s="33"/>
      <c r="M160" s="3"/>
    </row>
    <row r="161" spans="1:13" ht="15.75">
      <c r="A161" s="23" t="s">
        <v>70</v>
      </c>
      <c r="B161" s="73" t="s">
        <v>139</v>
      </c>
      <c r="C161" s="73"/>
      <c r="D161" s="73"/>
      <c r="E161" s="73"/>
      <c r="F161" s="26">
        <v>220</v>
      </c>
      <c r="G161" s="31" t="s">
        <v>120</v>
      </c>
      <c r="H161" s="85">
        <f>H163+H165+H166+H169+H170+H173</f>
        <v>220200</v>
      </c>
      <c r="I161" s="75"/>
      <c r="J161" s="34">
        <f>J163+J165+J166+J169+J170+J173</f>
        <v>348500</v>
      </c>
      <c r="K161" s="34">
        <f>K163+K165+K166+K169+K170+K173</f>
        <v>463900</v>
      </c>
      <c r="L161" s="34">
        <f>L166+L173</f>
        <v>0</v>
      </c>
      <c r="M161" s="3"/>
    </row>
    <row r="162" spans="1:13" ht="15.75">
      <c r="A162" s="23"/>
      <c r="B162" s="73" t="s">
        <v>15</v>
      </c>
      <c r="C162" s="73"/>
      <c r="D162" s="73"/>
      <c r="E162" s="73"/>
      <c r="F162" s="25"/>
      <c r="G162" s="42"/>
      <c r="H162" s="74"/>
      <c r="I162" s="75"/>
      <c r="J162" s="33"/>
      <c r="K162" s="148"/>
      <c r="L162" s="148"/>
      <c r="M162" s="3"/>
    </row>
    <row r="163" spans="1:13" ht="15.75">
      <c r="A163" s="23" t="s">
        <v>72</v>
      </c>
      <c r="B163" s="73" t="s">
        <v>140</v>
      </c>
      <c r="C163" s="73"/>
      <c r="D163" s="73"/>
      <c r="E163" s="73"/>
      <c r="F163" s="43">
        <v>221</v>
      </c>
      <c r="G163" s="44" t="s">
        <v>120</v>
      </c>
      <c r="H163" s="74">
        <f>5000+15000</f>
        <v>20000</v>
      </c>
      <c r="I163" s="75"/>
      <c r="J163" s="33">
        <v>41600</v>
      </c>
      <c r="K163" s="155">
        <v>43700</v>
      </c>
      <c r="L163" s="156"/>
      <c r="M163" s="3"/>
    </row>
    <row r="164" spans="1:13" ht="15.75">
      <c r="A164" s="23"/>
      <c r="B164" s="72" t="s">
        <v>199</v>
      </c>
      <c r="C164" s="72"/>
      <c r="D164" s="72"/>
      <c r="E164" s="72"/>
      <c r="F164" s="43">
        <v>221</v>
      </c>
      <c r="G164" s="44" t="s">
        <v>120</v>
      </c>
      <c r="H164" s="74">
        <f>5000+15000</f>
        <v>20000</v>
      </c>
      <c r="I164" s="75"/>
      <c r="J164" s="33">
        <v>41600</v>
      </c>
      <c r="K164" s="155">
        <v>43700</v>
      </c>
      <c r="L164" s="156"/>
      <c r="M164" s="3"/>
    </row>
    <row r="165" spans="1:13" ht="15.75">
      <c r="A165" s="23" t="s">
        <v>74</v>
      </c>
      <c r="B165" s="73" t="s">
        <v>141</v>
      </c>
      <c r="C165" s="73"/>
      <c r="D165" s="73"/>
      <c r="E165" s="73"/>
      <c r="F165" s="26">
        <v>222</v>
      </c>
      <c r="G165" s="31"/>
      <c r="H165" s="74"/>
      <c r="I165" s="75"/>
      <c r="J165" s="33"/>
      <c r="K165" s="148"/>
      <c r="L165" s="148"/>
      <c r="M165" s="3"/>
    </row>
    <row r="166" spans="1:13" ht="15.75">
      <c r="A166" s="23" t="s">
        <v>76</v>
      </c>
      <c r="B166" s="73" t="s">
        <v>142</v>
      </c>
      <c r="C166" s="73"/>
      <c r="D166" s="73"/>
      <c r="E166" s="73"/>
      <c r="F166" s="26">
        <v>223</v>
      </c>
      <c r="G166" s="31"/>
      <c r="H166" s="74">
        <f>H167+H168</f>
        <v>133500</v>
      </c>
      <c r="I166" s="75"/>
      <c r="J166" s="34">
        <f>J167+J168</f>
        <v>141000</v>
      </c>
      <c r="K166" s="34">
        <f>K167+K168</f>
        <v>148600</v>
      </c>
      <c r="L166" s="34">
        <f>L167</f>
        <v>0</v>
      </c>
      <c r="M166" s="3"/>
    </row>
    <row r="167" spans="1:13" ht="15.75">
      <c r="A167" s="23"/>
      <c r="B167" s="72" t="s">
        <v>199</v>
      </c>
      <c r="C167" s="72"/>
      <c r="D167" s="72"/>
      <c r="E167" s="72"/>
      <c r="F167" s="26">
        <v>223</v>
      </c>
      <c r="G167" s="31" t="s">
        <v>120</v>
      </c>
      <c r="H167" s="74">
        <v>130000</v>
      </c>
      <c r="I167" s="75"/>
      <c r="J167" s="34">
        <v>136500</v>
      </c>
      <c r="K167" s="34">
        <v>143300</v>
      </c>
      <c r="L167" s="34"/>
      <c r="M167" s="3"/>
    </row>
    <row r="168" spans="1:13" ht="15.75">
      <c r="A168" s="23"/>
      <c r="B168" s="72" t="s">
        <v>202</v>
      </c>
      <c r="C168" s="72"/>
      <c r="D168" s="72"/>
      <c r="E168" s="72"/>
      <c r="F168" s="26">
        <v>223</v>
      </c>
      <c r="G168" s="59" t="s">
        <v>201</v>
      </c>
      <c r="H168" s="60">
        <v>3500</v>
      </c>
      <c r="I168" s="61"/>
      <c r="J168" s="63">
        <v>4500</v>
      </c>
      <c r="K168" s="63">
        <v>5300</v>
      </c>
      <c r="L168" s="34"/>
      <c r="M168" s="3"/>
    </row>
    <row r="169" spans="1:13" ht="31.5" customHeight="1">
      <c r="A169" s="23" t="s">
        <v>78</v>
      </c>
      <c r="B169" s="73" t="s">
        <v>143</v>
      </c>
      <c r="C169" s="73"/>
      <c r="D169" s="73"/>
      <c r="E169" s="73"/>
      <c r="F169" s="26">
        <v>224</v>
      </c>
      <c r="G169" s="31"/>
      <c r="H169" s="74"/>
      <c r="I169" s="75"/>
      <c r="J169" s="33"/>
      <c r="K169" s="148"/>
      <c r="L169" s="148"/>
      <c r="M169" s="3"/>
    </row>
    <row r="170" spans="1:13" ht="31.5" customHeight="1">
      <c r="A170" s="23" t="s">
        <v>80</v>
      </c>
      <c r="B170" s="73" t="s">
        <v>144</v>
      </c>
      <c r="C170" s="73"/>
      <c r="D170" s="73"/>
      <c r="E170" s="73"/>
      <c r="F170" s="26">
        <v>225</v>
      </c>
      <c r="G170" s="31"/>
      <c r="H170" s="85">
        <v>4800</v>
      </c>
      <c r="I170" s="147"/>
      <c r="J170" s="34">
        <v>11200</v>
      </c>
      <c r="K170" s="154">
        <v>13000</v>
      </c>
      <c r="L170" s="154"/>
      <c r="M170" s="3"/>
    </row>
    <row r="171" spans="1:13" ht="20.25" customHeight="1">
      <c r="A171" s="23"/>
      <c r="B171" s="72" t="s">
        <v>199</v>
      </c>
      <c r="C171" s="72"/>
      <c r="D171" s="72"/>
      <c r="E171" s="72"/>
      <c r="F171" s="26">
        <v>225</v>
      </c>
      <c r="G171" s="31" t="s">
        <v>120</v>
      </c>
      <c r="H171" s="27">
        <v>4400</v>
      </c>
      <c r="I171" s="28"/>
      <c r="J171" s="33">
        <v>10000</v>
      </c>
      <c r="K171" s="41">
        <v>11800</v>
      </c>
      <c r="L171" s="41"/>
      <c r="M171" s="3"/>
    </row>
    <row r="172" spans="1:13" ht="20.25" customHeight="1">
      <c r="A172" s="23"/>
      <c r="B172" s="72" t="s">
        <v>202</v>
      </c>
      <c r="C172" s="72"/>
      <c r="D172" s="72"/>
      <c r="E172" s="72"/>
      <c r="F172" s="26">
        <v>225</v>
      </c>
      <c r="G172" s="59" t="s">
        <v>201</v>
      </c>
      <c r="H172" s="60">
        <v>800</v>
      </c>
      <c r="I172" s="61"/>
      <c r="J172" s="62">
        <v>1200</v>
      </c>
      <c r="K172" s="67">
        <v>1600</v>
      </c>
      <c r="L172" s="41"/>
      <c r="M172" s="3"/>
    </row>
    <row r="173" spans="1:13" ht="15.75">
      <c r="A173" s="23" t="s">
        <v>82</v>
      </c>
      <c r="B173" s="73" t="s">
        <v>145</v>
      </c>
      <c r="C173" s="73"/>
      <c r="D173" s="73"/>
      <c r="E173" s="73"/>
      <c r="F173" s="26">
        <v>226</v>
      </c>
      <c r="G173" s="31"/>
      <c r="H173" s="85">
        <f>H174</f>
        <v>61900</v>
      </c>
      <c r="I173" s="75"/>
      <c r="J173" s="34">
        <f>J174</f>
        <v>154700</v>
      </c>
      <c r="K173" s="34">
        <f>K174</f>
        <v>258600</v>
      </c>
      <c r="L173" s="34"/>
      <c r="M173" s="3"/>
    </row>
    <row r="174" spans="1:13" ht="15.75">
      <c r="A174" s="23"/>
      <c r="B174" s="72" t="s">
        <v>199</v>
      </c>
      <c r="C174" s="72"/>
      <c r="D174" s="72"/>
      <c r="E174" s="72"/>
      <c r="F174" s="26">
        <v>226</v>
      </c>
      <c r="G174" s="31" t="s">
        <v>120</v>
      </c>
      <c r="H174" s="51">
        <f>22200+19700+15000+1000+2300+2000-300</f>
        <v>61900</v>
      </c>
      <c r="I174" s="28"/>
      <c r="J174" s="34">
        <f>2100+245300-92700</f>
        <v>154700</v>
      </c>
      <c r="K174" s="34">
        <f>2200+256400</f>
        <v>258600</v>
      </c>
      <c r="L174" s="34"/>
      <c r="M174" s="3"/>
    </row>
    <row r="175" spans="1:13" ht="15.75">
      <c r="A175" s="23"/>
      <c r="B175" s="72" t="s">
        <v>202</v>
      </c>
      <c r="C175" s="72"/>
      <c r="D175" s="72"/>
      <c r="E175" s="72"/>
      <c r="F175" s="26">
        <v>226</v>
      </c>
      <c r="G175" s="31"/>
      <c r="H175" s="51"/>
      <c r="I175" s="28"/>
      <c r="J175" s="34"/>
      <c r="K175" s="34"/>
      <c r="L175" s="34"/>
      <c r="M175" s="3"/>
    </row>
    <row r="176" spans="1:13" ht="31.5" customHeight="1">
      <c r="A176" s="23" t="s">
        <v>98</v>
      </c>
      <c r="B176" s="73" t="s">
        <v>146</v>
      </c>
      <c r="C176" s="73"/>
      <c r="D176" s="73"/>
      <c r="E176" s="73"/>
      <c r="F176" s="26">
        <v>240</v>
      </c>
      <c r="G176" s="31"/>
      <c r="H176" s="74"/>
      <c r="I176" s="75"/>
      <c r="J176" s="33"/>
      <c r="K176" s="148"/>
      <c r="L176" s="148"/>
      <c r="M176" s="3"/>
    </row>
    <row r="177" spans="1:13" ht="15.75">
      <c r="A177" s="23"/>
      <c r="B177" s="73" t="s">
        <v>15</v>
      </c>
      <c r="C177" s="73"/>
      <c r="D177" s="73"/>
      <c r="E177" s="73"/>
      <c r="F177" s="26"/>
      <c r="G177" s="31"/>
      <c r="H177" s="74"/>
      <c r="I177" s="75"/>
      <c r="J177" s="33"/>
      <c r="K177" s="148"/>
      <c r="L177" s="148"/>
      <c r="M177" s="3"/>
    </row>
    <row r="178" spans="1:13" ht="47.25" customHeight="1">
      <c r="A178" s="23" t="s">
        <v>100</v>
      </c>
      <c r="B178" s="73" t="s">
        <v>147</v>
      </c>
      <c r="C178" s="73"/>
      <c r="D178" s="73"/>
      <c r="E178" s="73"/>
      <c r="F178" s="26">
        <v>241</v>
      </c>
      <c r="G178" s="31"/>
      <c r="H178" s="74"/>
      <c r="I178" s="75"/>
      <c r="J178" s="33"/>
      <c r="K178" s="148"/>
      <c r="L178" s="148"/>
      <c r="M178" s="3"/>
    </row>
    <row r="179" spans="1:13" ht="15.75">
      <c r="A179" s="23" t="s">
        <v>148</v>
      </c>
      <c r="B179" s="73" t="s">
        <v>149</v>
      </c>
      <c r="C179" s="73"/>
      <c r="D179" s="73"/>
      <c r="E179" s="73"/>
      <c r="F179" s="26">
        <v>260</v>
      </c>
      <c r="G179" s="31"/>
      <c r="H179" s="74"/>
      <c r="I179" s="75"/>
      <c r="J179" s="33"/>
      <c r="K179" s="148"/>
      <c r="L179" s="148"/>
      <c r="M179" s="3"/>
    </row>
    <row r="180" spans="1:13" ht="15.75">
      <c r="A180" s="23"/>
      <c r="B180" s="73" t="s">
        <v>15</v>
      </c>
      <c r="C180" s="73"/>
      <c r="D180" s="73"/>
      <c r="E180" s="73"/>
      <c r="F180" s="25"/>
      <c r="G180" s="42"/>
      <c r="H180" s="74"/>
      <c r="I180" s="75"/>
      <c r="J180" s="33"/>
      <c r="K180" s="148"/>
      <c r="L180" s="148"/>
      <c r="M180" s="3"/>
    </row>
    <row r="181" spans="1:13" ht="31.5" customHeight="1">
      <c r="A181" s="23" t="s">
        <v>150</v>
      </c>
      <c r="B181" s="73" t="s">
        <v>151</v>
      </c>
      <c r="C181" s="73"/>
      <c r="D181" s="73"/>
      <c r="E181" s="73"/>
      <c r="F181" s="26">
        <v>262</v>
      </c>
      <c r="G181" s="31"/>
      <c r="H181" s="74"/>
      <c r="I181" s="75"/>
      <c r="J181" s="33"/>
      <c r="K181" s="148"/>
      <c r="L181" s="148"/>
      <c r="M181" s="3"/>
    </row>
    <row r="182" spans="1:13" ht="47.25" customHeight="1">
      <c r="A182" s="23" t="s">
        <v>152</v>
      </c>
      <c r="B182" s="73" t="s">
        <v>153</v>
      </c>
      <c r="C182" s="73"/>
      <c r="D182" s="73"/>
      <c r="E182" s="73"/>
      <c r="F182" s="26">
        <v>263</v>
      </c>
      <c r="G182" s="31"/>
      <c r="H182" s="74"/>
      <c r="I182" s="75"/>
      <c r="J182" s="33"/>
      <c r="K182" s="148"/>
      <c r="L182" s="148"/>
      <c r="M182" s="3"/>
    </row>
    <row r="183" spans="1:13" ht="15.75">
      <c r="A183" s="23" t="s">
        <v>154</v>
      </c>
      <c r="B183" s="73" t="s">
        <v>155</v>
      </c>
      <c r="C183" s="73"/>
      <c r="D183" s="73"/>
      <c r="E183" s="73"/>
      <c r="F183" s="26">
        <v>290</v>
      </c>
      <c r="G183" s="31"/>
      <c r="H183" s="85">
        <f>H184+H185</f>
        <v>2300</v>
      </c>
      <c r="I183" s="147"/>
      <c r="J183" s="34">
        <f>J184+J185</f>
        <v>3000</v>
      </c>
      <c r="K183" s="34">
        <f>K184+K185</f>
        <v>3400</v>
      </c>
      <c r="L183" s="34">
        <f>L184+L185</f>
        <v>0</v>
      </c>
      <c r="M183" s="3"/>
    </row>
    <row r="184" spans="1:13" ht="15.75">
      <c r="A184" s="23"/>
      <c r="B184" s="72" t="s">
        <v>199</v>
      </c>
      <c r="C184" s="72"/>
      <c r="D184" s="72"/>
      <c r="E184" s="72"/>
      <c r="F184" s="26">
        <v>290</v>
      </c>
      <c r="G184" s="31" t="s">
        <v>120</v>
      </c>
      <c r="H184" s="85">
        <v>1500</v>
      </c>
      <c r="I184" s="147"/>
      <c r="J184" s="34">
        <v>2000</v>
      </c>
      <c r="K184" s="34">
        <v>2000</v>
      </c>
      <c r="L184" s="34"/>
      <c r="M184" s="3"/>
    </row>
    <row r="185" spans="1:13" ht="15.75">
      <c r="A185" s="23"/>
      <c r="B185" s="72" t="s">
        <v>202</v>
      </c>
      <c r="C185" s="72"/>
      <c r="D185" s="72"/>
      <c r="E185" s="72"/>
      <c r="F185" s="26">
        <v>290</v>
      </c>
      <c r="G185" s="64" t="s">
        <v>201</v>
      </c>
      <c r="H185" s="65">
        <v>800</v>
      </c>
      <c r="I185" s="66"/>
      <c r="J185" s="63">
        <v>1000</v>
      </c>
      <c r="K185" s="63">
        <v>1400</v>
      </c>
      <c r="L185" s="34"/>
      <c r="M185" s="3"/>
    </row>
    <row r="186" spans="1:13" ht="31.5" customHeight="1">
      <c r="A186" s="23" t="s">
        <v>156</v>
      </c>
      <c r="B186" s="73" t="s">
        <v>157</v>
      </c>
      <c r="C186" s="73"/>
      <c r="D186" s="73"/>
      <c r="E186" s="73"/>
      <c r="F186" s="26">
        <v>300</v>
      </c>
      <c r="G186" s="36" t="s">
        <v>120</v>
      </c>
      <c r="H186" s="38">
        <f>H193+H188</f>
        <v>19900</v>
      </c>
      <c r="I186" s="45"/>
      <c r="J186" s="34">
        <f>J188+J193</f>
        <v>310000</v>
      </c>
      <c r="K186" s="34">
        <f>K188+K193</f>
        <v>217600</v>
      </c>
      <c r="L186" s="34">
        <f>L188+L193</f>
        <v>0</v>
      </c>
      <c r="M186" s="29"/>
    </row>
    <row r="187" spans="1:13" ht="15.75">
      <c r="A187" s="23"/>
      <c r="B187" s="73" t="s">
        <v>15</v>
      </c>
      <c r="C187" s="73"/>
      <c r="D187" s="73"/>
      <c r="E187" s="73"/>
      <c r="F187" s="25"/>
      <c r="G187" s="42"/>
      <c r="H187" s="74"/>
      <c r="I187" s="75"/>
      <c r="J187" s="34"/>
      <c r="K187" s="154"/>
      <c r="L187" s="154"/>
      <c r="M187" s="3"/>
    </row>
    <row r="188" spans="1:13" ht="31.5" customHeight="1">
      <c r="A188" s="23" t="s">
        <v>158</v>
      </c>
      <c r="B188" s="73" t="s">
        <v>159</v>
      </c>
      <c r="C188" s="73"/>
      <c r="D188" s="73"/>
      <c r="E188" s="73"/>
      <c r="F188" s="26">
        <v>310</v>
      </c>
      <c r="G188" s="31"/>
      <c r="H188" s="74">
        <f>H189+H190</f>
        <v>10000</v>
      </c>
      <c r="I188" s="75"/>
      <c r="J188" s="34">
        <f>J189+J190</f>
        <v>310000</v>
      </c>
      <c r="K188" s="154">
        <f>K189+K190</f>
        <v>144600</v>
      </c>
      <c r="L188" s="154"/>
      <c r="M188" s="3"/>
    </row>
    <row r="189" spans="1:13" ht="24.75" customHeight="1">
      <c r="A189" s="23"/>
      <c r="B189" s="72" t="s">
        <v>199</v>
      </c>
      <c r="C189" s="72"/>
      <c r="D189" s="72"/>
      <c r="E189" s="72"/>
      <c r="F189" s="26">
        <v>310</v>
      </c>
      <c r="G189" s="31" t="s">
        <v>120</v>
      </c>
      <c r="H189" s="27"/>
      <c r="I189" s="28"/>
      <c r="J189" s="34">
        <v>300000</v>
      </c>
      <c r="K189" s="57">
        <v>134600</v>
      </c>
      <c r="L189" s="57"/>
      <c r="M189" s="3"/>
    </row>
    <row r="190" spans="1:13" ht="24.75" customHeight="1">
      <c r="A190" s="23"/>
      <c r="B190" s="72" t="s">
        <v>202</v>
      </c>
      <c r="C190" s="72"/>
      <c r="D190" s="72"/>
      <c r="E190" s="72"/>
      <c r="F190" s="26">
        <v>310</v>
      </c>
      <c r="G190" s="31" t="s">
        <v>201</v>
      </c>
      <c r="H190" s="60">
        <v>10000</v>
      </c>
      <c r="I190" s="61"/>
      <c r="J190" s="63">
        <v>10000</v>
      </c>
      <c r="K190" s="70">
        <v>10000</v>
      </c>
      <c r="L190" s="57"/>
      <c r="M190" s="3"/>
    </row>
    <row r="191" spans="1:13" ht="31.5" customHeight="1">
      <c r="A191" s="23" t="s">
        <v>160</v>
      </c>
      <c r="B191" s="73" t="s">
        <v>161</v>
      </c>
      <c r="C191" s="73"/>
      <c r="D191" s="73"/>
      <c r="E191" s="73"/>
      <c r="F191" s="26">
        <v>320</v>
      </c>
      <c r="G191" s="31"/>
      <c r="H191" s="74"/>
      <c r="I191" s="75"/>
      <c r="J191" s="34"/>
      <c r="K191" s="154"/>
      <c r="L191" s="154"/>
      <c r="M191" s="3"/>
    </row>
    <row r="192" spans="1:13" ht="31.5" customHeight="1">
      <c r="A192" s="23" t="s">
        <v>162</v>
      </c>
      <c r="B192" s="73" t="s">
        <v>163</v>
      </c>
      <c r="C192" s="73"/>
      <c r="D192" s="73"/>
      <c r="E192" s="73"/>
      <c r="F192" s="26">
        <v>330</v>
      </c>
      <c r="G192" s="31"/>
      <c r="H192" s="74"/>
      <c r="I192" s="75"/>
      <c r="J192" s="34"/>
      <c r="K192" s="154"/>
      <c r="L192" s="154"/>
      <c r="M192" s="3"/>
    </row>
    <row r="193" spans="1:13" ht="18" customHeight="1">
      <c r="A193" s="23" t="s">
        <v>164</v>
      </c>
      <c r="B193" s="73" t="s">
        <v>165</v>
      </c>
      <c r="C193" s="73"/>
      <c r="D193" s="73"/>
      <c r="E193" s="73"/>
      <c r="F193" s="26">
        <v>340</v>
      </c>
      <c r="G193" s="36"/>
      <c r="H193" s="38">
        <f>H194+H195+H196</f>
        <v>9900</v>
      </c>
      <c r="I193" s="45"/>
      <c r="J193" s="34">
        <f>J196+J199+J198+J197+J194</f>
        <v>0</v>
      </c>
      <c r="K193" s="34">
        <f>K194+K195+K196</f>
        <v>73000</v>
      </c>
      <c r="L193" s="34">
        <f>L196+L199+L198+L197</f>
        <v>0</v>
      </c>
      <c r="M193" s="29"/>
    </row>
    <row r="194" spans="1:13" ht="18" customHeight="1">
      <c r="A194" s="23"/>
      <c r="B194" s="72" t="s">
        <v>199</v>
      </c>
      <c r="C194" s="72"/>
      <c r="D194" s="72"/>
      <c r="E194" s="72"/>
      <c r="F194" s="26">
        <v>34004</v>
      </c>
      <c r="G194" s="31" t="s">
        <v>120</v>
      </c>
      <c r="H194" s="27">
        <v>0</v>
      </c>
      <c r="I194" s="28"/>
      <c r="J194" s="34">
        <v>0</v>
      </c>
      <c r="K194" s="34">
        <v>24800</v>
      </c>
      <c r="L194" s="34"/>
      <c r="M194" s="29"/>
    </row>
    <row r="195" spans="1:13" ht="18" customHeight="1">
      <c r="A195" s="23"/>
      <c r="B195" s="72" t="s">
        <v>202</v>
      </c>
      <c r="C195" s="72"/>
      <c r="D195" s="72"/>
      <c r="E195" s="72"/>
      <c r="F195" s="26">
        <v>340</v>
      </c>
      <c r="G195" s="31" t="s">
        <v>201</v>
      </c>
      <c r="H195" s="60">
        <f>7500+27720-5440-19880</f>
        <v>9900</v>
      </c>
      <c r="I195" s="61"/>
      <c r="J195" s="63">
        <f>28700-22700+9800</f>
        <v>15800</v>
      </c>
      <c r="K195" s="63">
        <f>35370-23570+10400</f>
        <v>22200</v>
      </c>
      <c r="L195" s="34"/>
      <c r="M195" s="29"/>
    </row>
    <row r="196" spans="1:13" ht="15.75">
      <c r="A196" s="23"/>
      <c r="B196" s="72" t="s">
        <v>199</v>
      </c>
      <c r="C196" s="72"/>
      <c r="D196" s="72"/>
      <c r="E196" s="72"/>
      <c r="F196" s="26">
        <v>34003</v>
      </c>
      <c r="G196" s="31" t="s">
        <v>120</v>
      </c>
      <c r="H196" s="74">
        <v>0</v>
      </c>
      <c r="I196" s="75"/>
      <c r="J196" s="34">
        <v>0</v>
      </c>
      <c r="K196" s="34">
        <v>26000</v>
      </c>
      <c r="L196" s="34"/>
      <c r="M196" s="3"/>
    </row>
    <row r="197" spans="1:13" ht="15.75">
      <c r="A197" s="23"/>
      <c r="B197" s="72"/>
      <c r="C197" s="72"/>
      <c r="D197" s="72"/>
      <c r="E197" s="72"/>
      <c r="F197" s="26"/>
      <c r="G197" s="31"/>
      <c r="H197" s="27"/>
      <c r="I197" s="28"/>
      <c r="J197" s="33"/>
      <c r="K197" s="33"/>
      <c r="L197" s="33"/>
      <c r="M197" s="3"/>
    </row>
    <row r="198" spans="1:13" ht="15.75">
      <c r="A198" s="23"/>
      <c r="B198" s="72"/>
      <c r="C198" s="72"/>
      <c r="D198" s="72"/>
      <c r="E198" s="72"/>
      <c r="F198" s="26"/>
      <c r="G198" s="31"/>
      <c r="H198" s="74"/>
      <c r="I198" s="75"/>
      <c r="J198" s="33"/>
      <c r="K198" s="33"/>
      <c r="L198" s="33"/>
      <c r="M198" s="3"/>
    </row>
    <row r="199" spans="1:13" ht="15.75">
      <c r="A199" s="23"/>
      <c r="B199" s="72"/>
      <c r="C199" s="72"/>
      <c r="D199" s="72"/>
      <c r="E199" s="72"/>
      <c r="F199" s="26"/>
      <c r="G199" s="31"/>
      <c r="H199" s="74"/>
      <c r="I199" s="75"/>
      <c r="J199" s="33"/>
      <c r="K199" s="33"/>
      <c r="L199" s="33"/>
      <c r="M199" s="3"/>
    </row>
    <row r="200" spans="1:13" ht="31.5" customHeight="1">
      <c r="A200" s="23" t="s">
        <v>166</v>
      </c>
      <c r="B200" s="73" t="s">
        <v>167</v>
      </c>
      <c r="C200" s="73"/>
      <c r="D200" s="73"/>
      <c r="E200" s="73"/>
      <c r="F200" s="26">
        <v>500</v>
      </c>
      <c r="G200" s="31"/>
      <c r="H200" s="74"/>
      <c r="I200" s="75"/>
      <c r="J200" s="33"/>
      <c r="K200" s="148"/>
      <c r="L200" s="148"/>
      <c r="M200" s="3"/>
    </row>
    <row r="201" spans="1:13" ht="15.75">
      <c r="A201" s="23"/>
      <c r="B201" s="73" t="s">
        <v>15</v>
      </c>
      <c r="C201" s="73"/>
      <c r="D201" s="73"/>
      <c r="E201" s="73"/>
      <c r="F201" s="25"/>
      <c r="G201" s="42"/>
      <c r="H201" s="74"/>
      <c r="I201" s="75"/>
      <c r="J201" s="33"/>
      <c r="K201" s="148"/>
      <c r="L201" s="148"/>
      <c r="M201" s="3"/>
    </row>
    <row r="202" spans="1:13" ht="47.25" customHeight="1">
      <c r="A202" s="23" t="s">
        <v>168</v>
      </c>
      <c r="B202" s="73" t="s">
        <v>169</v>
      </c>
      <c r="C202" s="73"/>
      <c r="D202" s="73"/>
      <c r="E202" s="73"/>
      <c r="F202" s="26">
        <v>520</v>
      </c>
      <c r="G202" s="31"/>
      <c r="H202" s="74"/>
      <c r="I202" s="75"/>
      <c r="J202" s="33"/>
      <c r="K202" s="148"/>
      <c r="L202" s="148"/>
      <c r="M202" s="3"/>
    </row>
    <row r="203" spans="1:13" ht="31.5" customHeight="1">
      <c r="A203" s="23" t="s">
        <v>170</v>
      </c>
      <c r="B203" s="73" t="s">
        <v>171</v>
      </c>
      <c r="C203" s="73"/>
      <c r="D203" s="73"/>
      <c r="E203" s="73"/>
      <c r="F203" s="26">
        <v>530</v>
      </c>
      <c r="G203" s="31"/>
      <c r="H203" s="74"/>
      <c r="I203" s="75"/>
      <c r="J203" s="33"/>
      <c r="K203" s="148"/>
      <c r="L203" s="148"/>
      <c r="M203" s="3"/>
    </row>
    <row r="204" spans="1:13" ht="15.75">
      <c r="A204" s="23"/>
      <c r="B204" s="157" t="s">
        <v>182</v>
      </c>
      <c r="C204" s="157"/>
      <c r="D204" s="157"/>
      <c r="E204" s="157"/>
      <c r="F204" s="25"/>
      <c r="G204" s="42"/>
      <c r="H204" s="74"/>
      <c r="I204" s="75"/>
      <c r="J204" s="33"/>
      <c r="K204" s="148"/>
      <c r="L204" s="148"/>
      <c r="M204" s="3"/>
    </row>
    <row r="205" spans="1:13" ht="31.5" customHeight="1">
      <c r="A205" s="23" t="s">
        <v>172</v>
      </c>
      <c r="B205" s="73" t="s">
        <v>173</v>
      </c>
      <c r="C205" s="73"/>
      <c r="D205" s="73"/>
      <c r="E205" s="73"/>
      <c r="F205" s="26" t="s">
        <v>118</v>
      </c>
      <c r="G205" s="31"/>
      <c r="H205" s="74"/>
      <c r="I205" s="75"/>
      <c r="J205" s="33"/>
      <c r="K205" s="148"/>
      <c r="L205" s="148"/>
      <c r="M205" s="3"/>
    </row>
    <row r="206" spans="1:13" ht="31.5" customHeight="1">
      <c r="A206" s="162" t="s">
        <v>204</v>
      </c>
      <c r="B206" s="162"/>
      <c r="C206" s="162"/>
      <c r="D206" s="162"/>
      <c r="E206" s="162"/>
      <c r="F206" s="162"/>
      <c r="G206" s="46"/>
      <c r="H206" s="163"/>
      <c r="I206" s="163"/>
      <c r="J206" s="163"/>
      <c r="K206" s="163"/>
      <c r="L206" s="163"/>
      <c r="M206" s="3"/>
    </row>
    <row r="207" spans="1:13" ht="15.75" customHeight="1">
      <c r="A207" s="12"/>
      <c r="B207" s="11"/>
      <c r="C207" s="11"/>
      <c r="D207" s="11"/>
      <c r="E207" s="11"/>
      <c r="F207" s="1"/>
      <c r="G207" s="1"/>
      <c r="H207" s="91" t="s">
        <v>3</v>
      </c>
      <c r="I207" s="91"/>
      <c r="J207" s="91"/>
      <c r="K207" s="91"/>
      <c r="L207" s="91"/>
      <c r="M207" s="3"/>
    </row>
    <row r="208" spans="1:13" ht="15.75">
      <c r="A208" s="160" t="s">
        <v>174</v>
      </c>
      <c r="B208" s="160"/>
      <c r="C208" s="160"/>
      <c r="D208" s="160"/>
      <c r="E208" s="160"/>
      <c r="F208" s="160"/>
      <c r="G208" s="47"/>
      <c r="H208" s="158"/>
      <c r="I208" s="158"/>
      <c r="J208" s="158"/>
      <c r="K208" s="158"/>
      <c r="L208" s="158"/>
      <c r="M208" s="3"/>
    </row>
    <row r="209" spans="1:13" ht="15.75" customHeight="1">
      <c r="A209" s="12"/>
      <c r="B209" s="11"/>
      <c r="C209" s="11"/>
      <c r="D209" s="11"/>
      <c r="E209" s="11"/>
      <c r="F209" s="1"/>
      <c r="G209" s="1"/>
      <c r="H209" s="91" t="s">
        <v>3</v>
      </c>
      <c r="I209" s="91"/>
      <c r="J209" s="91"/>
      <c r="K209" s="91"/>
      <c r="L209" s="91"/>
      <c r="M209" s="3"/>
    </row>
    <row r="210" spans="1:13" ht="28.5" customHeight="1">
      <c r="A210" s="160" t="s">
        <v>175</v>
      </c>
      <c r="B210" s="160"/>
      <c r="C210" s="160"/>
      <c r="D210" s="160"/>
      <c r="E210" s="160"/>
      <c r="F210" s="11"/>
      <c r="G210" s="11"/>
      <c r="H210" s="158"/>
      <c r="I210" s="158"/>
      <c r="J210" s="158"/>
      <c r="K210" s="158"/>
      <c r="L210" s="158"/>
      <c r="M210" s="3"/>
    </row>
    <row r="211" spans="1:13" ht="15.75" customHeight="1">
      <c r="A211" s="12"/>
      <c r="B211" s="159"/>
      <c r="C211" s="159"/>
      <c r="D211" s="11"/>
      <c r="E211" s="11"/>
      <c r="F211" s="1"/>
      <c r="G211" s="1"/>
      <c r="H211" s="91" t="s">
        <v>3</v>
      </c>
      <c r="I211" s="91"/>
      <c r="J211" s="91"/>
      <c r="K211" s="91"/>
      <c r="L211" s="91"/>
      <c r="M211" s="3"/>
    </row>
    <row r="212" spans="1:13" ht="15.75">
      <c r="A212" s="11" t="s">
        <v>176</v>
      </c>
      <c r="B212" s="87" t="s">
        <v>188</v>
      </c>
      <c r="C212" s="87"/>
      <c r="D212" s="11"/>
      <c r="E212" s="7"/>
      <c r="F212" s="7"/>
      <c r="G212" s="7"/>
      <c r="H212" s="86"/>
      <c r="I212" s="86"/>
      <c r="J212" s="1"/>
      <c r="K212" s="86"/>
      <c r="L212" s="86"/>
      <c r="M212" s="3"/>
    </row>
    <row r="213" spans="1:13" ht="15.75">
      <c r="A213" s="12"/>
      <c r="B213" s="21"/>
      <c r="C213" s="12"/>
      <c r="D213" s="12"/>
      <c r="E213" s="1"/>
      <c r="F213" s="1"/>
      <c r="G213" s="1"/>
      <c r="H213" s="86"/>
      <c r="I213" s="86"/>
      <c r="J213" s="1"/>
      <c r="K213" s="86"/>
      <c r="L213" s="86"/>
      <c r="M213" s="3"/>
    </row>
    <row r="214" spans="1:13" ht="15.75">
      <c r="A214" s="122" t="s">
        <v>200</v>
      </c>
      <c r="B214" s="122"/>
      <c r="C214" s="122"/>
      <c r="D214" s="122"/>
      <c r="E214" s="1"/>
      <c r="F214" s="1"/>
      <c r="G214" s="1"/>
      <c r="H214" s="86"/>
      <c r="I214" s="86"/>
      <c r="J214" s="1"/>
      <c r="K214" s="86"/>
      <c r="L214" s="86"/>
      <c r="M214" s="3"/>
    </row>
    <row r="215" spans="1:13" ht="12.75">
      <c r="A215" s="4"/>
      <c r="B215" s="48"/>
      <c r="C215" s="4"/>
      <c r="D215" s="4"/>
      <c r="E215" s="4"/>
      <c r="F215" s="4"/>
      <c r="G215" s="4"/>
      <c r="H215" s="161"/>
      <c r="I215" s="161"/>
      <c r="J215" s="4"/>
      <c r="K215" s="161"/>
      <c r="L215" s="161"/>
      <c r="M215" s="3"/>
    </row>
    <row r="216" spans="1:13" ht="12.75">
      <c r="A216" s="4"/>
      <c r="B216" s="48"/>
      <c r="C216" s="4"/>
      <c r="D216" s="4"/>
      <c r="E216" s="4"/>
      <c r="F216" s="4"/>
      <c r="G216" s="4"/>
      <c r="H216" s="161"/>
      <c r="I216" s="161"/>
      <c r="J216" s="4"/>
      <c r="K216" s="161"/>
      <c r="L216" s="161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"/>
    </row>
    <row r="219" ht="12.75">
      <c r="A219" s="49"/>
    </row>
  </sheetData>
  <sheetProtection/>
  <mergeCells count="448">
    <mergeCell ref="B147:E147"/>
    <mergeCell ref="B148:E148"/>
    <mergeCell ref="K164:L164"/>
    <mergeCell ref="B189:E189"/>
    <mergeCell ref="B168:E168"/>
    <mergeCell ref="B160:E160"/>
    <mergeCell ref="B175:E175"/>
    <mergeCell ref="B172:E172"/>
    <mergeCell ref="K187:L187"/>
    <mergeCell ref="B188:E188"/>
    <mergeCell ref="H188:I188"/>
    <mergeCell ref="H215:I215"/>
    <mergeCell ref="H212:I212"/>
    <mergeCell ref="H214:I214"/>
    <mergeCell ref="B164:E164"/>
    <mergeCell ref="H164:I164"/>
    <mergeCell ref="B195:E195"/>
    <mergeCell ref="B197:E197"/>
    <mergeCell ref="H207:L207"/>
    <mergeCell ref="H211:L211"/>
    <mergeCell ref="H216:I216"/>
    <mergeCell ref="A206:F206"/>
    <mergeCell ref="H209:L209"/>
    <mergeCell ref="A210:E210"/>
    <mergeCell ref="H210:L210"/>
    <mergeCell ref="K215:L215"/>
    <mergeCell ref="H206:L206"/>
    <mergeCell ref="A214:D214"/>
    <mergeCell ref="K216:L216"/>
    <mergeCell ref="K214:L214"/>
    <mergeCell ref="K213:L213"/>
    <mergeCell ref="H208:L208"/>
    <mergeCell ref="K212:L212"/>
    <mergeCell ref="B211:C211"/>
    <mergeCell ref="B205:E205"/>
    <mergeCell ref="H205:I205"/>
    <mergeCell ref="K205:L205"/>
    <mergeCell ref="A208:F208"/>
    <mergeCell ref="H213:I213"/>
    <mergeCell ref="B204:E204"/>
    <mergeCell ref="H204:I204"/>
    <mergeCell ref="K204:L204"/>
    <mergeCell ref="K201:L201"/>
    <mergeCell ref="H201:I201"/>
    <mergeCell ref="B200:E200"/>
    <mergeCell ref="H200:I200"/>
    <mergeCell ref="K200:L200"/>
    <mergeCell ref="B203:E203"/>
    <mergeCell ref="H203:I203"/>
    <mergeCell ref="K203:L203"/>
    <mergeCell ref="B202:E202"/>
    <mergeCell ref="H202:I202"/>
    <mergeCell ref="K202:L202"/>
    <mergeCell ref="B201:E201"/>
    <mergeCell ref="B199:E199"/>
    <mergeCell ref="H199:I199"/>
    <mergeCell ref="B198:E198"/>
    <mergeCell ref="H198:I198"/>
    <mergeCell ref="B196:E196"/>
    <mergeCell ref="H196:I196"/>
    <mergeCell ref="B193:E193"/>
    <mergeCell ref="B194:E194"/>
    <mergeCell ref="B192:E192"/>
    <mergeCell ref="H192:I192"/>
    <mergeCell ref="K192:L192"/>
    <mergeCell ref="K191:L191"/>
    <mergeCell ref="K188:L188"/>
    <mergeCell ref="H183:I183"/>
    <mergeCell ref="B186:E186"/>
    <mergeCell ref="B191:E191"/>
    <mergeCell ref="H191:I191"/>
    <mergeCell ref="B187:E187"/>
    <mergeCell ref="H187:I187"/>
    <mergeCell ref="B185:E185"/>
    <mergeCell ref="B184:E184"/>
    <mergeCell ref="H184:I184"/>
    <mergeCell ref="B183:E183"/>
    <mergeCell ref="B181:E181"/>
    <mergeCell ref="H181:I181"/>
    <mergeCell ref="B182:E182"/>
    <mergeCell ref="H182:I182"/>
    <mergeCell ref="K181:L181"/>
    <mergeCell ref="B178:E178"/>
    <mergeCell ref="H178:I178"/>
    <mergeCell ref="K182:L182"/>
    <mergeCell ref="B180:E180"/>
    <mergeCell ref="H180:I180"/>
    <mergeCell ref="K180:L180"/>
    <mergeCell ref="K179:L179"/>
    <mergeCell ref="K178:L178"/>
    <mergeCell ref="B179:E179"/>
    <mergeCell ref="H179:I179"/>
    <mergeCell ref="K176:L176"/>
    <mergeCell ref="B173:E173"/>
    <mergeCell ref="H173:I173"/>
    <mergeCell ref="B174:E174"/>
    <mergeCell ref="B177:E177"/>
    <mergeCell ref="H177:I177"/>
    <mergeCell ref="K177:L177"/>
    <mergeCell ref="H176:I176"/>
    <mergeCell ref="K170:L170"/>
    <mergeCell ref="B170:E170"/>
    <mergeCell ref="H170:I170"/>
    <mergeCell ref="K162:L162"/>
    <mergeCell ref="K165:L165"/>
    <mergeCell ref="K163:L163"/>
    <mergeCell ref="B167:E167"/>
    <mergeCell ref="H167:I167"/>
    <mergeCell ref="K169:L169"/>
    <mergeCell ref="B169:E169"/>
    <mergeCell ref="H143:I143"/>
    <mergeCell ref="M150:M151"/>
    <mergeCell ref="B154:E154"/>
    <mergeCell ref="H154:I154"/>
    <mergeCell ref="B153:E153"/>
    <mergeCell ref="B152:E152"/>
    <mergeCell ref="H152:I152"/>
    <mergeCell ref="K152:L152"/>
    <mergeCell ref="H153:I153"/>
    <mergeCell ref="G150:G151"/>
    <mergeCell ref="K149:L149"/>
    <mergeCell ref="K145:L145"/>
    <mergeCell ref="H144:I144"/>
    <mergeCell ref="K144:L144"/>
    <mergeCell ref="H145:I145"/>
    <mergeCell ref="H146:I146"/>
    <mergeCell ref="H149:I149"/>
    <mergeCell ref="M141:M142"/>
    <mergeCell ref="A150:A151"/>
    <mergeCell ref="B150:E151"/>
    <mergeCell ref="F150:F151"/>
    <mergeCell ref="B149:E149"/>
    <mergeCell ref="B146:E146"/>
    <mergeCell ref="B144:E144"/>
    <mergeCell ref="B143:E143"/>
    <mergeCell ref="B145:E145"/>
    <mergeCell ref="K143:L143"/>
    <mergeCell ref="B140:E140"/>
    <mergeCell ref="H140:I140"/>
    <mergeCell ref="K140:L140"/>
    <mergeCell ref="A141:A142"/>
    <mergeCell ref="B141:E142"/>
    <mergeCell ref="F141:F142"/>
    <mergeCell ref="G141:G142"/>
    <mergeCell ref="H141:H142"/>
    <mergeCell ref="J141:J142"/>
    <mergeCell ref="K141:L142"/>
    <mergeCell ref="M138:M139"/>
    <mergeCell ref="A135:A136"/>
    <mergeCell ref="M135:M136"/>
    <mergeCell ref="B137:E137"/>
    <mergeCell ref="H137:I137"/>
    <mergeCell ref="B135:E136"/>
    <mergeCell ref="F135:F136"/>
    <mergeCell ref="H138:H139"/>
    <mergeCell ref="J138:J139"/>
    <mergeCell ref="K138:K139"/>
    <mergeCell ref="H134:I134"/>
    <mergeCell ref="K134:L134"/>
    <mergeCell ref="A138:A139"/>
    <mergeCell ref="B138:E139"/>
    <mergeCell ref="F138:F139"/>
    <mergeCell ref="A131:A132"/>
    <mergeCell ref="B131:E132"/>
    <mergeCell ref="F131:F132"/>
    <mergeCell ref="B134:E134"/>
    <mergeCell ref="G138:G139"/>
    <mergeCell ref="B129:E129"/>
    <mergeCell ref="H129:I129"/>
    <mergeCell ref="B128:E128"/>
    <mergeCell ref="M131:M132"/>
    <mergeCell ref="B133:E133"/>
    <mergeCell ref="H133:I133"/>
    <mergeCell ref="K133:L133"/>
    <mergeCell ref="B130:E130"/>
    <mergeCell ref="H130:I130"/>
    <mergeCell ref="K130:L130"/>
    <mergeCell ref="H128:I128"/>
    <mergeCell ref="M125:M126"/>
    <mergeCell ref="K127:L127"/>
    <mergeCell ref="B125:E127"/>
    <mergeCell ref="F125:F127"/>
    <mergeCell ref="H125:L125"/>
    <mergeCell ref="H126:L126"/>
    <mergeCell ref="H127:I127"/>
    <mergeCell ref="G125:G127"/>
    <mergeCell ref="K128:L128"/>
    <mergeCell ref="J122:L122"/>
    <mergeCell ref="A123:L123"/>
    <mergeCell ref="H124:I124"/>
    <mergeCell ref="K124:L124"/>
    <mergeCell ref="A125:A127"/>
    <mergeCell ref="B120:H120"/>
    <mergeCell ref="I120:L120"/>
    <mergeCell ref="H122:I122"/>
    <mergeCell ref="B117:H117"/>
    <mergeCell ref="I117:L117"/>
    <mergeCell ref="B118:H118"/>
    <mergeCell ref="I118:L118"/>
    <mergeCell ref="B121:H121"/>
    <mergeCell ref="I121:L121"/>
    <mergeCell ref="B119:H119"/>
    <mergeCell ref="I119:L119"/>
    <mergeCell ref="B114:H114"/>
    <mergeCell ref="I114:L114"/>
    <mergeCell ref="B115:H115"/>
    <mergeCell ref="I115:L115"/>
    <mergeCell ref="B116:H116"/>
    <mergeCell ref="I116:L116"/>
    <mergeCell ref="B111:H111"/>
    <mergeCell ref="I111:L111"/>
    <mergeCell ref="B113:H113"/>
    <mergeCell ref="I113:L113"/>
    <mergeCell ref="B112:H112"/>
    <mergeCell ref="I112:L112"/>
    <mergeCell ref="B110:H110"/>
    <mergeCell ref="I110:L110"/>
    <mergeCell ref="B109:H109"/>
    <mergeCell ref="I109:L109"/>
    <mergeCell ref="B107:H107"/>
    <mergeCell ref="I107:L107"/>
    <mergeCell ref="B108:H108"/>
    <mergeCell ref="I108:L108"/>
    <mergeCell ref="B105:H105"/>
    <mergeCell ref="I105:L105"/>
    <mergeCell ref="B106:H106"/>
    <mergeCell ref="I106:L106"/>
    <mergeCell ref="B103:H103"/>
    <mergeCell ref="I103:L103"/>
    <mergeCell ref="B104:H104"/>
    <mergeCell ref="I104:L104"/>
    <mergeCell ref="B102:H102"/>
    <mergeCell ref="I102:L102"/>
    <mergeCell ref="B96:H96"/>
    <mergeCell ref="I96:L96"/>
    <mergeCell ref="B98:H98"/>
    <mergeCell ref="I98:L98"/>
    <mergeCell ref="B101:H101"/>
    <mergeCell ref="I101:L101"/>
    <mergeCell ref="B100:H100"/>
    <mergeCell ref="I100:L100"/>
    <mergeCell ref="B91:H91"/>
    <mergeCell ref="I91:L91"/>
    <mergeCell ref="B92:H92"/>
    <mergeCell ref="I92:L92"/>
    <mergeCell ref="B94:H94"/>
    <mergeCell ref="I94:L94"/>
    <mergeCell ref="B93:H93"/>
    <mergeCell ref="I93:L93"/>
    <mergeCell ref="B95:H95"/>
    <mergeCell ref="I95:L95"/>
    <mergeCell ref="B99:H99"/>
    <mergeCell ref="I99:L99"/>
    <mergeCell ref="B97:H97"/>
    <mergeCell ref="I97:L97"/>
    <mergeCell ref="B87:H87"/>
    <mergeCell ref="I87:L87"/>
    <mergeCell ref="B88:H88"/>
    <mergeCell ref="I88:L88"/>
    <mergeCell ref="B89:H89"/>
    <mergeCell ref="I89:L89"/>
    <mergeCell ref="B90:H90"/>
    <mergeCell ref="I90:L90"/>
    <mergeCell ref="B86:H86"/>
    <mergeCell ref="I86:L86"/>
    <mergeCell ref="B80:H80"/>
    <mergeCell ref="I80:L80"/>
    <mergeCell ref="B82:H82"/>
    <mergeCell ref="I82:L82"/>
    <mergeCell ref="B85:H85"/>
    <mergeCell ref="I85:L85"/>
    <mergeCell ref="B84:H84"/>
    <mergeCell ref="I84:L84"/>
    <mergeCell ref="B75:H75"/>
    <mergeCell ref="I75:L75"/>
    <mergeCell ref="B76:H76"/>
    <mergeCell ref="I76:L76"/>
    <mergeCell ref="B78:H78"/>
    <mergeCell ref="I78:L78"/>
    <mergeCell ref="B79:H79"/>
    <mergeCell ref="I79:L79"/>
    <mergeCell ref="B83:H83"/>
    <mergeCell ref="I83:L83"/>
    <mergeCell ref="B81:H81"/>
    <mergeCell ref="I81:L81"/>
    <mergeCell ref="B77:H77"/>
    <mergeCell ref="I77:L77"/>
    <mergeCell ref="I70:L70"/>
    <mergeCell ref="B71:H71"/>
    <mergeCell ref="I71:L71"/>
    <mergeCell ref="B72:H72"/>
    <mergeCell ref="I72:L72"/>
    <mergeCell ref="B73:H73"/>
    <mergeCell ref="I73:L73"/>
    <mergeCell ref="I64:L64"/>
    <mergeCell ref="B66:H66"/>
    <mergeCell ref="I66:L66"/>
    <mergeCell ref="B68:H68"/>
    <mergeCell ref="I68:L68"/>
    <mergeCell ref="B74:H74"/>
    <mergeCell ref="I74:L74"/>
    <mergeCell ref="B69:H69"/>
    <mergeCell ref="I69:L69"/>
    <mergeCell ref="B70:H70"/>
    <mergeCell ref="I60:L60"/>
    <mergeCell ref="B62:H62"/>
    <mergeCell ref="I62:L62"/>
    <mergeCell ref="B63:H63"/>
    <mergeCell ref="I63:L63"/>
    <mergeCell ref="B67:H67"/>
    <mergeCell ref="I67:L67"/>
    <mergeCell ref="B65:H65"/>
    <mergeCell ref="I65:L65"/>
    <mergeCell ref="B64:H64"/>
    <mergeCell ref="I55:L55"/>
    <mergeCell ref="B61:H61"/>
    <mergeCell ref="I61:L61"/>
    <mergeCell ref="B57:H57"/>
    <mergeCell ref="I57:L57"/>
    <mergeCell ref="B58:H58"/>
    <mergeCell ref="I58:L58"/>
    <mergeCell ref="B59:H59"/>
    <mergeCell ref="I59:L59"/>
    <mergeCell ref="B60:H60"/>
    <mergeCell ref="B52:H52"/>
    <mergeCell ref="I52:L52"/>
    <mergeCell ref="J48:L48"/>
    <mergeCell ref="B56:H56"/>
    <mergeCell ref="I56:L56"/>
    <mergeCell ref="B53:H53"/>
    <mergeCell ref="I53:L53"/>
    <mergeCell ref="B54:H54"/>
    <mergeCell ref="I54:L54"/>
    <mergeCell ref="B55:H55"/>
    <mergeCell ref="B51:H51"/>
    <mergeCell ref="I51:L51"/>
    <mergeCell ref="I49:L49"/>
    <mergeCell ref="A45:L45"/>
    <mergeCell ref="H46:I46"/>
    <mergeCell ref="B49:H49"/>
    <mergeCell ref="H48:I48"/>
    <mergeCell ref="B47:L47"/>
    <mergeCell ref="B50:H50"/>
    <mergeCell ref="I50:L50"/>
    <mergeCell ref="K46:L46"/>
    <mergeCell ref="K42:L42"/>
    <mergeCell ref="A43:L43"/>
    <mergeCell ref="B39:L39"/>
    <mergeCell ref="H40:I40"/>
    <mergeCell ref="K40:L40"/>
    <mergeCell ref="A41:L41"/>
    <mergeCell ref="K35:L35"/>
    <mergeCell ref="K36:L36"/>
    <mergeCell ref="H33:I33"/>
    <mergeCell ref="K33:L33"/>
    <mergeCell ref="A44:L44"/>
    <mergeCell ref="H42:I42"/>
    <mergeCell ref="A38:F38"/>
    <mergeCell ref="K37:L38"/>
    <mergeCell ref="A34:F34"/>
    <mergeCell ref="A29:F29"/>
    <mergeCell ref="A30:F30"/>
    <mergeCell ref="H31:I31"/>
    <mergeCell ref="K31:L31"/>
    <mergeCell ref="A32:F32"/>
    <mergeCell ref="H32:I32"/>
    <mergeCell ref="K30:L30"/>
    <mergeCell ref="K32:L32"/>
    <mergeCell ref="G131:G132"/>
    <mergeCell ref="H28:J28"/>
    <mergeCell ref="K28:L28"/>
    <mergeCell ref="H30:I30"/>
    <mergeCell ref="H29:I29"/>
    <mergeCell ref="K29:L29"/>
    <mergeCell ref="H34:I34"/>
    <mergeCell ref="K34:L34"/>
    <mergeCell ref="A36:I37"/>
    <mergeCell ref="H35:I35"/>
    <mergeCell ref="B21:D21"/>
    <mergeCell ref="H21:I21"/>
    <mergeCell ref="H25:I25"/>
    <mergeCell ref="K25:L25"/>
    <mergeCell ref="H24:I24"/>
    <mergeCell ref="A27:F27"/>
    <mergeCell ref="H27:I27"/>
    <mergeCell ref="K27:L27"/>
    <mergeCell ref="K131:L132"/>
    <mergeCell ref="J131:J132"/>
    <mergeCell ref="H131:H132"/>
    <mergeCell ref="H17:I17"/>
    <mergeCell ref="J17:K17"/>
    <mergeCell ref="H16:J16"/>
    <mergeCell ref="K24:L24"/>
    <mergeCell ref="H20:I20"/>
    <mergeCell ref="K21:L21"/>
    <mergeCell ref="K20:L20"/>
    <mergeCell ref="H13:K13"/>
    <mergeCell ref="J14:K14"/>
    <mergeCell ref="H9:K9"/>
    <mergeCell ref="H10:K10"/>
    <mergeCell ref="H15:K15"/>
    <mergeCell ref="H12:K12"/>
    <mergeCell ref="B212:C212"/>
    <mergeCell ref="B155:E155"/>
    <mergeCell ref="H155:I155"/>
    <mergeCell ref="B159:E159"/>
    <mergeCell ref="H159:I159"/>
    <mergeCell ref="H19:I19"/>
    <mergeCell ref="B22:L22"/>
    <mergeCell ref="B23:L23"/>
    <mergeCell ref="K26:L26"/>
    <mergeCell ref="H26:I26"/>
    <mergeCell ref="B165:E165"/>
    <mergeCell ref="B166:E166"/>
    <mergeCell ref="H166:I166"/>
    <mergeCell ref="F5:K5"/>
    <mergeCell ref="F6:K6"/>
    <mergeCell ref="H18:I18"/>
    <mergeCell ref="J18:K18"/>
    <mergeCell ref="J19:K19"/>
    <mergeCell ref="F7:K7"/>
    <mergeCell ref="H8:K8"/>
    <mergeCell ref="F1:K1"/>
    <mergeCell ref="F2:K2"/>
    <mergeCell ref="F3:K3"/>
    <mergeCell ref="F4:K4"/>
    <mergeCell ref="H11:I11"/>
    <mergeCell ref="J11:K11"/>
    <mergeCell ref="H14:I14"/>
    <mergeCell ref="H165:I165"/>
    <mergeCell ref="B163:E163"/>
    <mergeCell ref="H163:I163"/>
    <mergeCell ref="H158:I158"/>
    <mergeCell ref="B157:E157"/>
    <mergeCell ref="H150:H151"/>
    <mergeCell ref="H156:I156"/>
    <mergeCell ref="B156:E156"/>
    <mergeCell ref="B161:E161"/>
    <mergeCell ref="B190:E190"/>
    <mergeCell ref="B158:E158"/>
    <mergeCell ref="B162:E162"/>
    <mergeCell ref="H162:I162"/>
    <mergeCell ref="B176:E176"/>
    <mergeCell ref="K150:L151"/>
    <mergeCell ref="H169:I169"/>
    <mergeCell ref="B171:E171"/>
    <mergeCell ref="J150:J151"/>
    <mergeCell ref="H161:I161"/>
  </mergeCells>
  <printOptions/>
  <pageMargins left="0.7874015748031497" right="0" top="0" bottom="0" header="0.5118110236220472" footer="0.5118110236220472"/>
  <pageSetup horizontalDpi="600" verticalDpi="600" orientation="portrait" paperSize="9" scale="64" r:id="rId3"/>
  <rowBreaks count="2" manualBreakCount="2">
    <brk id="38" max="12" man="1"/>
    <brk id="158" max="10" man="1"/>
  </rowBreaks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alexandr</cp:lastModifiedBy>
  <cp:lastPrinted>2014-03-20T12:42:17Z</cp:lastPrinted>
  <dcterms:created xsi:type="dcterms:W3CDTF">1996-10-08T23:32:33Z</dcterms:created>
  <dcterms:modified xsi:type="dcterms:W3CDTF">2015-06-05T09:59:53Z</dcterms:modified>
  <cp:category/>
  <cp:version/>
  <cp:contentType/>
  <cp:contentStatus/>
</cp:coreProperties>
</file>